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15" windowWidth="20610" windowHeight="11460" activeTab="2"/>
  </bookViews>
  <sheets>
    <sheet name="2.技术需求及数量表" sheetId="18" r:id="rId1"/>
    <sheet name="3.技术需求偏离表(格式)" sheetId="22" r:id="rId2"/>
    <sheet name="4.分项报价表(格式)" sheetId="24" r:id="rId3"/>
  </sheets>
  <definedNames>
    <definedName name="_xlnm._FilterDatabase" localSheetId="0" hidden="1">'2.技术需求及数量表'!$A$3:$M$74</definedName>
    <definedName name="_xlnm._FilterDatabase" localSheetId="1" hidden="1">'3.技术需求偏离表(格式)'!$A$2:$H$73</definedName>
    <definedName name="_xlnm._FilterDatabase" localSheetId="2" hidden="1">'4.分项报价表(格式)'!$A$3:$N$73</definedName>
    <definedName name="_xlnm.Print_Titles" localSheetId="0">'2.技术需求及数量表'!$2:$3</definedName>
    <definedName name="_xlnm.Print_Titles" localSheetId="1">'3.技术需求偏离表(格式)'!$2:$2</definedName>
    <definedName name="_xlnm.Print_Titles" localSheetId="2">'4.分项报价表(格式)'!$2:$3</definedName>
  </definedNames>
  <calcPr calcId="144525"/>
</workbook>
</file>

<file path=xl/calcChain.xml><?xml version="1.0" encoding="utf-8"?>
<calcChain xmlns="http://schemas.openxmlformats.org/spreadsheetml/2006/main">
  <c r="B4" i="22" l="1"/>
  <c r="C4" i="22"/>
  <c r="F4" i="22"/>
  <c r="B5" i="22"/>
  <c r="C5" i="22"/>
  <c r="F5" i="22"/>
  <c r="B6" i="22"/>
  <c r="C6" i="22"/>
  <c r="F6" i="22"/>
  <c r="B7" i="22"/>
  <c r="C7" i="22"/>
  <c r="F7" i="22"/>
  <c r="B8" i="22"/>
  <c r="C8" i="22"/>
  <c r="F8" i="22"/>
  <c r="B9" i="22"/>
  <c r="C9" i="22"/>
  <c r="F9" i="22"/>
  <c r="B10" i="22"/>
  <c r="C10" i="22"/>
  <c r="F10" i="22"/>
  <c r="B11" i="22"/>
  <c r="C11" i="22"/>
  <c r="F11" i="22"/>
  <c r="B12" i="22"/>
  <c r="C12" i="22"/>
  <c r="F12" i="22"/>
  <c r="B13" i="22"/>
  <c r="C13" i="22"/>
  <c r="F13" i="22"/>
  <c r="B14" i="22"/>
  <c r="C14" i="22"/>
  <c r="F14" i="22"/>
  <c r="B15" i="22"/>
  <c r="C15" i="22"/>
  <c r="F15" i="22"/>
  <c r="B16" i="22"/>
  <c r="C16" i="22"/>
  <c r="F16" i="22"/>
  <c r="B17" i="22"/>
  <c r="C17" i="22"/>
  <c r="F17" i="22"/>
  <c r="B18" i="22"/>
  <c r="C18" i="22"/>
  <c r="F18" i="22"/>
  <c r="B19" i="22"/>
  <c r="C19" i="22"/>
  <c r="F19" i="22"/>
  <c r="B20" i="22"/>
  <c r="C20" i="22"/>
  <c r="F20" i="22"/>
  <c r="B21" i="22"/>
  <c r="C21" i="22"/>
  <c r="F21" i="22"/>
  <c r="B22" i="22"/>
  <c r="C22" i="22"/>
  <c r="F22" i="22"/>
  <c r="B23" i="22"/>
  <c r="C23" i="22"/>
  <c r="F23" i="22"/>
  <c r="B24" i="22"/>
  <c r="C24" i="22"/>
  <c r="F24" i="22"/>
  <c r="B25" i="22"/>
  <c r="C25" i="22"/>
  <c r="F25" i="22"/>
  <c r="B26" i="22"/>
  <c r="C26" i="22"/>
  <c r="F26" i="22"/>
  <c r="B27" i="22"/>
  <c r="C27" i="22"/>
  <c r="F27" i="22"/>
  <c r="B28" i="22"/>
  <c r="C28" i="22"/>
  <c r="F28" i="22"/>
  <c r="B29" i="22"/>
  <c r="C29" i="22"/>
  <c r="F29" i="22"/>
  <c r="B30" i="22"/>
  <c r="C30" i="22"/>
  <c r="F30" i="22"/>
  <c r="B31" i="22"/>
  <c r="C31" i="22"/>
  <c r="F31" i="22"/>
  <c r="B32" i="22"/>
  <c r="C32" i="22"/>
  <c r="F32" i="22"/>
  <c r="B33" i="22"/>
  <c r="C33" i="22"/>
  <c r="F33" i="22"/>
  <c r="B34" i="22"/>
  <c r="C34" i="22"/>
  <c r="F34" i="22"/>
  <c r="B35" i="22"/>
  <c r="C35" i="22"/>
  <c r="F35" i="22"/>
  <c r="B36" i="22"/>
  <c r="C36" i="22"/>
  <c r="F36" i="22"/>
  <c r="B37" i="22"/>
  <c r="C37" i="22"/>
  <c r="F37" i="22"/>
  <c r="B38" i="22"/>
  <c r="C38" i="22"/>
  <c r="F38" i="22"/>
  <c r="B39" i="22"/>
  <c r="C39" i="22"/>
  <c r="F39" i="22"/>
  <c r="B40" i="22"/>
  <c r="C40" i="22"/>
  <c r="F40" i="22"/>
  <c r="B41" i="22"/>
  <c r="C41" i="22"/>
  <c r="F41" i="22"/>
  <c r="B42" i="22"/>
  <c r="C42" i="22"/>
  <c r="F42" i="22"/>
  <c r="B43" i="22"/>
  <c r="C43" i="22"/>
  <c r="F43" i="22"/>
  <c r="B44" i="22"/>
  <c r="C44" i="22"/>
  <c r="F44" i="22"/>
  <c r="B45" i="22"/>
  <c r="C45" i="22"/>
  <c r="F45" i="22"/>
  <c r="B46" i="22"/>
  <c r="C46" i="22"/>
  <c r="F46" i="22"/>
  <c r="B47" i="22"/>
  <c r="C47" i="22"/>
  <c r="F47" i="22"/>
  <c r="B48" i="22"/>
  <c r="C48" i="22"/>
  <c r="F48" i="22"/>
  <c r="B49" i="22"/>
  <c r="C49" i="22"/>
  <c r="F49" i="22"/>
  <c r="B50" i="22"/>
  <c r="C50" i="22"/>
  <c r="F50" i="22"/>
  <c r="B51" i="22"/>
  <c r="C51" i="22"/>
  <c r="F51" i="22"/>
  <c r="B52" i="22"/>
  <c r="C52" i="22"/>
  <c r="F52" i="22"/>
  <c r="B53" i="22"/>
  <c r="C53" i="22"/>
  <c r="F53" i="22"/>
  <c r="B54" i="22"/>
  <c r="C54" i="22"/>
  <c r="F54" i="22"/>
  <c r="B55" i="22"/>
  <c r="C55" i="22"/>
  <c r="F55" i="22"/>
  <c r="B56" i="22"/>
  <c r="C56" i="22"/>
  <c r="F56" i="22"/>
  <c r="B57" i="22"/>
  <c r="C57" i="22"/>
  <c r="F57" i="22"/>
  <c r="B58" i="22"/>
  <c r="C58" i="22"/>
  <c r="F58" i="22"/>
  <c r="B59" i="22"/>
  <c r="C59" i="22"/>
  <c r="F59" i="22"/>
  <c r="B60" i="22"/>
  <c r="C60" i="22"/>
  <c r="F60" i="22"/>
  <c r="B61" i="22"/>
  <c r="C61" i="22"/>
  <c r="F61" i="22"/>
  <c r="B62" i="22"/>
  <c r="C62" i="22"/>
  <c r="F62" i="22"/>
  <c r="B63" i="22"/>
  <c r="C63" i="22"/>
  <c r="F63" i="22"/>
  <c r="B64" i="22"/>
  <c r="C64" i="22"/>
  <c r="F64" i="22"/>
  <c r="B65" i="22"/>
  <c r="C65" i="22"/>
  <c r="F65" i="22"/>
  <c r="B66" i="22"/>
  <c r="C66" i="22"/>
  <c r="F66" i="22"/>
  <c r="B67" i="22"/>
  <c r="C67" i="22"/>
  <c r="F67" i="22"/>
  <c r="B68" i="22"/>
  <c r="C68" i="22"/>
  <c r="F68" i="22"/>
  <c r="B69" i="22"/>
  <c r="C69" i="22"/>
  <c r="F69" i="22"/>
  <c r="B70" i="22"/>
  <c r="C70" i="22"/>
  <c r="F70" i="22"/>
  <c r="B71" i="22"/>
  <c r="C71" i="22"/>
  <c r="F71" i="22"/>
  <c r="B72" i="22" l="1"/>
  <c r="C72" i="22"/>
  <c r="F72" i="22"/>
  <c r="K73" i="24"/>
  <c r="B71" i="24"/>
  <c r="E71" i="24"/>
  <c r="F71" i="24"/>
  <c r="G71" i="24"/>
  <c r="H71" i="24"/>
  <c r="I71" i="24"/>
  <c r="Q71" i="24"/>
  <c r="B72" i="24"/>
  <c r="E72" i="24"/>
  <c r="F72" i="24"/>
  <c r="G72" i="24"/>
  <c r="H72" i="24"/>
  <c r="I72" i="24"/>
  <c r="Q72" i="24"/>
  <c r="L72" i="18"/>
  <c r="L71" i="18"/>
  <c r="L73" i="18" s="1"/>
  <c r="K73" i="18"/>
  <c r="I73" i="18"/>
  <c r="G73" i="18"/>
  <c r="L72" i="24" l="1"/>
  <c r="N72" i="24" s="1"/>
  <c r="L71" i="24"/>
  <c r="N71" i="24" s="1"/>
  <c r="B5" i="24" l="1"/>
  <c r="E5" i="24"/>
  <c r="F5" i="24"/>
  <c r="G5" i="24"/>
  <c r="H5" i="24"/>
  <c r="I5" i="24"/>
  <c r="Q5" i="24"/>
  <c r="B6" i="24"/>
  <c r="E6" i="24"/>
  <c r="F6" i="24"/>
  <c r="G6" i="24"/>
  <c r="H6" i="24"/>
  <c r="I6" i="24"/>
  <c r="Q6" i="24"/>
  <c r="B7" i="24"/>
  <c r="E7" i="24"/>
  <c r="F7" i="24"/>
  <c r="G7" i="24"/>
  <c r="H7" i="24"/>
  <c r="I7" i="24"/>
  <c r="Q7" i="24"/>
  <c r="B8" i="24"/>
  <c r="E8" i="24"/>
  <c r="F8" i="24"/>
  <c r="G8" i="24"/>
  <c r="H8" i="24"/>
  <c r="I8" i="24"/>
  <c r="Q8" i="24"/>
  <c r="B9" i="24"/>
  <c r="E9" i="24"/>
  <c r="F9" i="24"/>
  <c r="G9" i="24"/>
  <c r="H9" i="24"/>
  <c r="I9" i="24"/>
  <c r="Q9" i="24"/>
  <c r="B10" i="24"/>
  <c r="E10" i="24"/>
  <c r="F10" i="24"/>
  <c r="G10" i="24"/>
  <c r="H10" i="24"/>
  <c r="I10" i="24"/>
  <c r="Q10" i="24"/>
  <c r="B11" i="24"/>
  <c r="E11" i="24"/>
  <c r="F11" i="24"/>
  <c r="G11" i="24"/>
  <c r="H11" i="24"/>
  <c r="I11" i="24"/>
  <c r="Q11" i="24"/>
  <c r="B12" i="24"/>
  <c r="E12" i="24"/>
  <c r="F12" i="24"/>
  <c r="G12" i="24"/>
  <c r="H12" i="24"/>
  <c r="I12" i="24"/>
  <c r="Q12" i="24"/>
  <c r="B13" i="24"/>
  <c r="E13" i="24"/>
  <c r="F13" i="24"/>
  <c r="G13" i="24"/>
  <c r="H13" i="24"/>
  <c r="I13" i="24"/>
  <c r="Q13" i="24"/>
  <c r="B14" i="24"/>
  <c r="E14" i="24"/>
  <c r="F14" i="24"/>
  <c r="G14" i="24"/>
  <c r="H14" i="24"/>
  <c r="I14" i="24"/>
  <c r="Q14" i="24"/>
  <c r="B15" i="24"/>
  <c r="E15" i="24"/>
  <c r="F15" i="24"/>
  <c r="G15" i="24"/>
  <c r="H15" i="24"/>
  <c r="I15" i="24"/>
  <c r="Q15" i="24"/>
  <c r="B16" i="24"/>
  <c r="E16" i="24"/>
  <c r="F16" i="24"/>
  <c r="G16" i="24"/>
  <c r="H16" i="24"/>
  <c r="I16" i="24"/>
  <c r="Q16" i="24"/>
  <c r="B17" i="24"/>
  <c r="E17" i="24"/>
  <c r="F17" i="24"/>
  <c r="G17" i="24"/>
  <c r="H17" i="24"/>
  <c r="I17" i="24"/>
  <c r="Q17" i="24"/>
  <c r="B18" i="24"/>
  <c r="E18" i="24"/>
  <c r="F18" i="24"/>
  <c r="G18" i="24"/>
  <c r="H18" i="24"/>
  <c r="I18" i="24"/>
  <c r="Q18" i="24"/>
  <c r="B19" i="24"/>
  <c r="E19" i="24"/>
  <c r="F19" i="24"/>
  <c r="G19" i="24"/>
  <c r="H19" i="24"/>
  <c r="I19" i="24"/>
  <c r="Q19" i="24"/>
  <c r="B20" i="24"/>
  <c r="E20" i="24"/>
  <c r="F20" i="24"/>
  <c r="G20" i="24"/>
  <c r="H20" i="24"/>
  <c r="I20" i="24"/>
  <c r="Q20" i="24"/>
  <c r="B21" i="24"/>
  <c r="E21" i="24"/>
  <c r="F21" i="24"/>
  <c r="G21" i="24"/>
  <c r="H21" i="24"/>
  <c r="I21" i="24"/>
  <c r="Q21" i="24"/>
  <c r="B22" i="24"/>
  <c r="E22" i="24"/>
  <c r="F22" i="24"/>
  <c r="G22" i="24"/>
  <c r="H22" i="24"/>
  <c r="I22" i="24"/>
  <c r="Q22" i="24"/>
  <c r="B23" i="24"/>
  <c r="E23" i="24"/>
  <c r="F23" i="24"/>
  <c r="G23" i="24"/>
  <c r="H23" i="24"/>
  <c r="I23" i="24"/>
  <c r="Q23" i="24"/>
  <c r="B24" i="24"/>
  <c r="E24" i="24"/>
  <c r="F24" i="24"/>
  <c r="G24" i="24"/>
  <c r="H24" i="24"/>
  <c r="I24" i="24"/>
  <c r="Q24" i="24"/>
  <c r="B25" i="24"/>
  <c r="E25" i="24"/>
  <c r="F25" i="24"/>
  <c r="G25" i="24"/>
  <c r="H25" i="24"/>
  <c r="I25" i="24"/>
  <c r="Q25" i="24"/>
  <c r="B26" i="24"/>
  <c r="E26" i="24"/>
  <c r="F26" i="24"/>
  <c r="G26" i="24"/>
  <c r="H26" i="24"/>
  <c r="I26" i="24"/>
  <c r="Q26" i="24"/>
  <c r="B27" i="24"/>
  <c r="E27" i="24"/>
  <c r="F27" i="24"/>
  <c r="G27" i="24"/>
  <c r="H27" i="24"/>
  <c r="I27" i="24"/>
  <c r="Q27" i="24"/>
  <c r="B28" i="24"/>
  <c r="E28" i="24"/>
  <c r="F28" i="24"/>
  <c r="G28" i="24"/>
  <c r="H28" i="24"/>
  <c r="I28" i="24"/>
  <c r="Q28" i="24"/>
  <c r="B29" i="24"/>
  <c r="E29" i="24"/>
  <c r="F29" i="24"/>
  <c r="G29" i="24"/>
  <c r="H29" i="24"/>
  <c r="I29" i="24"/>
  <c r="Q29" i="24"/>
  <c r="B30" i="24"/>
  <c r="E30" i="24"/>
  <c r="F30" i="24"/>
  <c r="G30" i="24"/>
  <c r="H30" i="24"/>
  <c r="I30" i="24"/>
  <c r="Q30" i="24"/>
  <c r="B31" i="24"/>
  <c r="E31" i="24"/>
  <c r="F31" i="24"/>
  <c r="G31" i="24"/>
  <c r="H31" i="24"/>
  <c r="I31" i="24"/>
  <c r="Q31" i="24"/>
  <c r="B32" i="24"/>
  <c r="E32" i="24"/>
  <c r="F32" i="24"/>
  <c r="G32" i="24"/>
  <c r="H32" i="24"/>
  <c r="I32" i="24"/>
  <c r="Q32" i="24"/>
  <c r="B33" i="24"/>
  <c r="E33" i="24"/>
  <c r="F33" i="24"/>
  <c r="G33" i="24"/>
  <c r="H33" i="24"/>
  <c r="I33" i="24"/>
  <c r="Q33" i="24"/>
  <c r="B34" i="24"/>
  <c r="E34" i="24"/>
  <c r="F34" i="24"/>
  <c r="G34" i="24"/>
  <c r="H34" i="24"/>
  <c r="I34" i="24"/>
  <c r="Q34" i="24"/>
  <c r="B35" i="24"/>
  <c r="E35" i="24"/>
  <c r="F35" i="24"/>
  <c r="G35" i="24"/>
  <c r="H35" i="24"/>
  <c r="I35" i="24"/>
  <c r="Q35" i="24"/>
  <c r="B36" i="24"/>
  <c r="E36" i="24"/>
  <c r="F36" i="24"/>
  <c r="G36" i="24"/>
  <c r="H36" i="24"/>
  <c r="I36" i="24"/>
  <c r="Q36" i="24"/>
  <c r="B37" i="24"/>
  <c r="E37" i="24"/>
  <c r="F37" i="24"/>
  <c r="G37" i="24"/>
  <c r="H37" i="24"/>
  <c r="I37" i="24"/>
  <c r="Q37" i="24"/>
  <c r="B38" i="24"/>
  <c r="E38" i="24"/>
  <c r="F38" i="24"/>
  <c r="G38" i="24"/>
  <c r="H38" i="24"/>
  <c r="I38" i="24"/>
  <c r="Q38" i="24"/>
  <c r="B39" i="24"/>
  <c r="E39" i="24"/>
  <c r="F39" i="24"/>
  <c r="G39" i="24"/>
  <c r="H39" i="24"/>
  <c r="I39" i="24"/>
  <c r="Q39" i="24"/>
  <c r="B40" i="24"/>
  <c r="E40" i="24"/>
  <c r="F40" i="24"/>
  <c r="G40" i="24"/>
  <c r="H40" i="24"/>
  <c r="I40" i="24"/>
  <c r="Q40" i="24"/>
  <c r="B41" i="24"/>
  <c r="E41" i="24"/>
  <c r="F41" i="24"/>
  <c r="G41" i="24"/>
  <c r="H41" i="24"/>
  <c r="I41" i="24"/>
  <c r="Q41" i="24"/>
  <c r="B42" i="24"/>
  <c r="E42" i="24"/>
  <c r="F42" i="24"/>
  <c r="G42" i="24"/>
  <c r="H42" i="24"/>
  <c r="I42" i="24"/>
  <c r="Q42" i="24"/>
  <c r="B43" i="24"/>
  <c r="E43" i="24"/>
  <c r="F43" i="24"/>
  <c r="G43" i="24"/>
  <c r="H43" i="24"/>
  <c r="I43" i="24"/>
  <c r="Q43" i="24"/>
  <c r="B44" i="24"/>
  <c r="E44" i="24"/>
  <c r="F44" i="24"/>
  <c r="G44" i="24"/>
  <c r="H44" i="24"/>
  <c r="I44" i="24"/>
  <c r="Q44" i="24"/>
  <c r="B45" i="24"/>
  <c r="E45" i="24"/>
  <c r="F45" i="24"/>
  <c r="G45" i="24"/>
  <c r="H45" i="24"/>
  <c r="I45" i="24"/>
  <c r="Q45" i="24"/>
  <c r="B46" i="24"/>
  <c r="E46" i="24"/>
  <c r="F46" i="24"/>
  <c r="G46" i="24"/>
  <c r="H46" i="24"/>
  <c r="I46" i="24"/>
  <c r="Q46" i="24"/>
  <c r="B47" i="24"/>
  <c r="E47" i="24"/>
  <c r="F47" i="24"/>
  <c r="G47" i="24"/>
  <c r="H47" i="24"/>
  <c r="I47" i="24"/>
  <c r="Q47" i="24"/>
  <c r="B48" i="24"/>
  <c r="E48" i="24"/>
  <c r="F48" i="24"/>
  <c r="G48" i="24"/>
  <c r="H48" i="24"/>
  <c r="I48" i="24"/>
  <c r="Q48" i="24"/>
  <c r="B49" i="24"/>
  <c r="E49" i="24"/>
  <c r="F49" i="24"/>
  <c r="G49" i="24"/>
  <c r="H49" i="24"/>
  <c r="I49" i="24"/>
  <c r="Q49" i="24"/>
  <c r="B50" i="24"/>
  <c r="E50" i="24"/>
  <c r="F50" i="24"/>
  <c r="G50" i="24"/>
  <c r="H50" i="24"/>
  <c r="I50" i="24"/>
  <c r="Q50" i="24"/>
  <c r="B51" i="24"/>
  <c r="E51" i="24"/>
  <c r="F51" i="24"/>
  <c r="G51" i="24"/>
  <c r="H51" i="24"/>
  <c r="I51" i="24"/>
  <c r="Q51" i="24"/>
  <c r="B52" i="24"/>
  <c r="E52" i="24"/>
  <c r="F52" i="24"/>
  <c r="G52" i="24"/>
  <c r="H52" i="24"/>
  <c r="I52" i="24"/>
  <c r="Q52" i="24"/>
  <c r="B53" i="24"/>
  <c r="E53" i="24"/>
  <c r="F53" i="24"/>
  <c r="G53" i="24"/>
  <c r="H53" i="24"/>
  <c r="I53" i="24"/>
  <c r="Q53" i="24"/>
  <c r="B54" i="24"/>
  <c r="E54" i="24"/>
  <c r="F54" i="24"/>
  <c r="G54" i="24"/>
  <c r="H54" i="24"/>
  <c r="I54" i="24"/>
  <c r="Q54" i="24"/>
  <c r="B55" i="24"/>
  <c r="E55" i="24"/>
  <c r="F55" i="24"/>
  <c r="G55" i="24"/>
  <c r="H55" i="24"/>
  <c r="I55" i="24"/>
  <c r="Q55" i="24"/>
  <c r="B56" i="24"/>
  <c r="E56" i="24"/>
  <c r="F56" i="24"/>
  <c r="G56" i="24"/>
  <c r="H56" i="24"/>
  <c r="I56" i="24"/>
  <c r="Q56" i="24"/>
  <c r="B57" i="24"/>
  <c r="E57" i="24"/>
  <c r="F57" i="24"/>
  <c r="G57" i="24"/>
  <c r="H57" i="24"/>
  <c r="I57" i="24"/>
  <c r="Q57" i="24"/>
  <c r="B58" i="24"/>
  <c r="E58" i="24"/>
  <c r="F58" i="24"/>
  <c r="G58" i="24"/>
  <c r="H58" i="24"/>
  <c r="I58" i="24"/>
  <c r="Q58" i="24"/>
  <c r="B59" i="24"/>
  <c r="E59" i="24"/>
  <c r="F59" i="24"/>
  <c r="G59" i="24"/>
  <c r="H59" i="24"/>
  <c r="I59" i="24"/>
  <c r="Q59" i="24"/>
  <c r="B60" i="24"/>
  <c r="E60" i="24"/>
  <c r="F60" i="24"/>
  <c r="G60" i="24"/>
  <c r="H60" i="24"/>
  <c r="I60" i="24"/>
  <c r="Q60" i="24"/>
  <c r="B61" i="24"/>
  <c r="E61" i="24"/>
  <c r="F61" i="24"/>
  <c r="G61" i="24"/>
  <c r="H61" i="24"/>
  <c r="I61" i="24"/>
  <c r="Q61" i="24"/>
  <c r="B62" i="24"/>
  <c r="E62" i="24"/>
  <c r="F62" i="24"/>
  <c r="G62" i="24"/>
  <c r="H62" i="24"/>
  <c r="I62" i="24"/>
  <c r="Q62" i="24"/>
  <c r="B63" i="24"/>
  <c r="E63" i="24"/>
  <c r="F63" i="24"/>
  <c r="G63" i="24"/>
  <c r="H63" i="24"/>
  <c r="I63" i="24"/>
  <c r="Q63" i="24"/>
  <c r="B64" i="24"/>
  <c r="E64" i="24"/>
  <c r="F64" i="24"/>
  <c r="G64" i="24"/>
  <c r="H64" i="24"/>
  <c r="I64" i="24"/>
  <c r="Q64" i="24"/>
  <c r="B65" i="24"/>
  <c r="E65" i="24"/>
  <c r="F65" i="24"/>
  <c r="G65" i="24"/>
  <c r="H65" i="24"/>
  <c r="I65" i="24"/>
  <c r="Q65" i="24"/>
  <c r="B66" i="24"/>
  <c r="E66" i="24"/>
  <c r="F66" i="24"/>
  <c r="G66" i="24"/>
  <c r="H66" i="24"/>
  <c r="I66" i="24"/>
  <c r="Q66" i="24"/>
  <c r="B67" i="24"/>
  <c r="E67" i="24"/>
  <c r="F67" i="24"/>
  <c r="G67" i="24"/>
  <c r="H67" i="24"/>
  <c r="I67" i="24"/>
  <c r="Q67" i="24"/>
  <c r="B68" i="24"/>
  <c r="E68" i="24"/>
  <c r="F68" i="24"/>
  <c r="G68" i="24"/>
  <c r="H68" i="24"/>
  <c r="I68" i="24"/>
  <c r="Q68" i="24"/>
  <c r="B69" i="24"/>
  <c r="E69" i="24"/>
  <c r="F69" i="24"/>
  <c r="G69" i="24"/>
  <c r="H69" i="24"/>
  <c r="I69" i="24"/>
  <c r="Q69" i="24"/>
  <c r="B70" i="24"/>
  <c r="E70" i="24"/>
  <c r="F70" i="24"/>
  <c r="G70" i="24"/>
  <c r="H70" i="24"/>
  <c r="I70" i="24"/>
  <c r="Q70" i="24"/>
  <c r="L33" i="18"/>
  <c r="L70" i="24" l="1"/>
  <c r="N70" i="24" s="1"/>
  <c r="L68" i="24"/>
  <c r="N68" i="24" s="1"/>
  <c r="L60" i="24"/>
  <c r="L56" i="24"/>
  <c r="L52" i="24"/>
  <c r="L48" i="24"/>
  <c r="L44" i="24"/>
  <c r="L40" i="24"/>
  <c r="L36" i="24"/>
  <c r="L30" i="24"/>
  <c r="N30" i="24" s="1"/>
  <c r="L28" i="24"/>
  <c r="N28" i="24" s="1"/>
  <c r="L26" i="24"/>
  <c r="N26" i="24" s="1"/>
  <c r="L24" i="24"/>
  <c r="L22" i="24"/>
  <c r="N22" i="24" s="1"/>
  <c r="L20" i="24"/>
  <c r="N20" i="24" s="1"/>
  <c r="L18" i="24"/>
  <c r="N18" i="24" s="1"/>
  <c r="L16" i="24"/>
  <c r="N16" i="24" s="1"/>
  <c r="L14" i="24"/>
  <c r="N14" i="24" s="1"/>
  <c r="L12" i="24"/>
  <c r="N12" i="24" s="1"/>
  <c r="L10" i="24"/>
  <c r="N10" i="24" s="1"/>
  <c r="L8" i="24"/>
  <c r="L6" i="24"/>
  <c r="N6" i="24" s="1"/>
  <c r="L67" i="24"/>
  <c r="N67" i="24" s="1"/>
  <c r="L27" i="24"/>
  <c r="N27" i="24" s="1"/>
  <c r="L23" i="24"/>
  <c r="L19" i="24"/>
  <c r="L15" i="24"/>
  <c r="L11" i="24"/>
  <c r="N11" i="24" s="1"/>
  <c r="L7" i="24"/>
  <c r="L61" i="24"/>
  <c r="N61" i="24" s="1"/>
  <c r="L59" i="24"/>
  <c r="L57" i="24"/>
  <c r="N57" i="24" s="1"/>
  <c r="L55" i="24"/>
  <c r="N55" i="24" s="1"/>
  <c r="L53" i="24"/>
  <c r="N53" i="24" s="1"/>
  <c r="L51" i="24"/>
  <c r="N51" i="24" s="1"/>
  <c r="L47" i="24"/>
  <c r="N47" i="24" s="1"/>
  <c r="L45" i="24"/>
  <c r="N45" i="24" s="1"/>
  <c r="L43" i="24"/>
  <c r="N43" i="24" s="1"/>
  <c r="L39" i="24"/>
  <c r="N39" i="24" s="1"/>
  <c r="L35" i="24"/>
  <c r="N35" i="24" s="1"/>
  <c r="L31" i="24"/>
  <c r="N31" i="24" s="1"/>
  <c r="L29" i="24"/>
  <c r="N29" i="24" s="1"/>
  <c r="L25" i="24"/>
  <c r="L21" i="24"/>
  <c r="N21" i="24" s="1"/>
  <c r="L13" i="24"/>
  <c r="N13" i="24" s="1"/>
  <c r="L66" i="24"/>
  <c r="N66" i="24" s="1"/>
  <c r="L64" i="24"/>
  <c r="N64" i="24" s="1"/>
  <c r="L62" i="24"/>
  <c r="N62" i="24" s="1"/>
  <c r="L58" i="24"/>
  <c r="N58" i="24" s="1"/>
  <c r="L54" i="24"/>
  <c r="N54" i="24" s="1"/>
  <c r="L50" i="24"/>
  <c r="N50" i="24" s="1"/>
  <c r="L46" i="24"/>
  <c r="N46" i="24" s="1"/>
  <c r="L42" i="24"/>
  <c r="N42" i="24" s="1"/>
  <c r="L38" i="24"/>
  <c r="N38" i="24" s="1"/>
  <c r="L34" i="24"/>
  <c r="N34" i="24" s="1"/>
  <c r="L32" i="24"/>
  <c r="N32" i="24" s="1"/>
  <c r="N24" i="24"/>
  <c r="N8" i="24"/>
  <c r="L63" i="24"/>
  <c r="N63" i="24" s="1"/>
  <c r="N60" i="24"/>
  <c r="N56" i="24"/>
  <c r="N52" i="24"/>
  <c r="N48" i="24"/>
  <c r="N44" i="24"/>
  <c r="N40" i="24"/>
  <c r="N36" i="24"/>
  <c r="L69" i="24"/>
  <c r="N69" i="24" s="1"/>
  <c r="L65" i="24"/>
  <c r="N65" i="24" s="1"/>
  <c r="L49" i="24"/>
  <c r="N49" i="24" s="1"/>
  <c r="L41" i="24"/>
  <c r="N41" i="24" s="1"/>
  <c r="L37" i="24"/>
  <c r="N37" i="24" s="1"/>
  <c r="L33" i="24"/>
  <c r="N33" i="24" s="1"/>
  <c r="L17" i="24"/>
  <c r="N17" i="24" s="1"/>
  <c r="L9" i="24"/>
  <c r="N9" i="24" s="1"/>
  <c r="L5" i="24"/>
  <c r="N5" i="24" s="1"/>
  <c r="N25" i="24"/>
  <c r="N23" i="24"/>
  <c r="N7" i="24"/>
  <c r="N19" i="24"/>
  <c r="N59" i="24"/>
  <c r="N15" i="24"/>
  <c r="Q4" i="24"/>
  <c r="Q73" i="24" s="1"/>
  <c r="L64" i="18" l="1"/>
  <c r="L22" i="18"/>
  <c r="L15" i="18"/>
  <c r="L5" i="18"/>
  <c r="L6" i="18"/>
  <c r="L7" i="18"/>
  <c r="L8" i="18"/>
  <c r="L9" i="18"/>
  <c r="L10" i="18"/>
  <c r="L11" i="18"/>
  <c r="L12" i="18"/>
  <c r="L13" i="18"/>
  <c r="L14" i="18"/>
  <c r="L16" i="18"/>
  <c r="L17" i="18"/>
  <c r="L18" i="18"/>
  <c r="L19" i="18"/>
  <c r="L20" i="18"/>
  <c r="L21" i="18"/>
  <c r="L23" i="18"/>
  <c r="L24" i="18"/>
  <c r="L25" i="18"/>
  <c r="L26" i="18"/>
  <c r="L27" i="18"/>
  <c r="L28" i="18"/>
  <c r="L29" i="18"/>
  <c r="L30" i="18"/>
  <c r="L31" i="18"/>
  <c r="L32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2" i="18"/>
  <c r="L63" i="18"/>
  <c r="L65" i="18"/>
  <c r="L66" i="18"/>
  <c r="L67" i="18"/>
  <c r="L68" i="18"/>
  <c r="L69" i="18"/>
  <c r="L70" i="18"/>
  <c r="L4" i="18"/>
  <c r="G4" i="24" l="1"/>
  <c r="G73" i="24" s="1"/>
  <c r="H4" i="24"/>
  <c r="I4" i="24"/>
  <c r="F4" i="24"/>
  <c r="E4" i="24"/>
  <c r="L4" i="24" l="1"/>
  <c r="I73" i="24"/>
  <c r="B4" i="24" l="1"/>
  <c r="F2" i="22"/>
  <c r="L73" i="24" l="1"/>
  <c r="N4" i="24" l="1"/>
  <c r="F3" i="22"/>
  <c r="C3" i="22"/>
  <c r="B3" i="22"/>
  <c r="N73" i="24" l="1"/>
</calcChain>
</file>

<file path=xl/sharedStrings.xml><?xml version="1.0" encoding="utf-8"?>
<sst xmlns="http://schemas.openxmlformats.org/spreadsheetml/2006/main" count="414" uniqueCount="276">
  <si>
    <t>单位</t>
  </si>
  <si>
    <t>计划序号</t>
    <phoneticPr fontId="2" type="noConversion"/>
  </si>
  <si>
    <t>货物名称</t>
    <phoneticPr fontId="2" type="noConversion"/>
  </si>
  <si>
    <t>序号</t>
    <phoneticPr fontId="2" type="noConversion"/>
  </si>
  <si>
    <t>备注</t>
    <phoneticPr fontId="2" type="noConversion"/>
  </si>
  <si>
    <t>注：</t>
    <phoneticPr fontId="2" type="noConversion"/>
  </si>
  <si>
    <t>性能参数要求</t>
    <phoneticPr fontId="2" type="noConversion"/>
  </si>
  <si>
    <t>偏离情况</t>
    <phoneticPr fontId="2" type="noConversion"/>
  </si>
  <si>
    <t>性能参数要求(一)</t>
    <phoneticPr fontId="2" type="noConversion"/>
  </si>
  <si>
    <t>供货性能参数(二)</t>
    <phoneticPr fontId="2" type="noConversion"/>
  </si>
  <si>
    <t>供货品牌及型号(四)</t>
    <phoneticPr fontId="2" type="noConversion"/>
  </si>
  <si>
    <t>参考品牌及型号</t>
    <phoneticPr fontId="2" type="noConversion"/>
  </si>
  <si>
    <t>供货品牌及型号①</t>
    <phoneticPr fontId="2" type="noConversion"/>
  </si>
  <si>
    <t>供货性能参数②</t>
    <phoneticPr fontId="2" type="noConversion"/>
  </si>
  <si>
    <t>单位</t>
    <phoneticPr fontId="2" type="noConversion"/>
  </si>
  <si>
    <t>数量</t>
    <phoneticPr fontId="2" type="noConversion"/>
  </si>
  <si>
    <r>
      <rPr>
        <b/>
        <sz val="10"/>
        <rFont val="宋体"/>
        <family val="3"/>
        <charset val="134"/>
        <scheme val="minor"/>
      </rPr>
      <t>附件3：技术需求偏离表</t>
    </r>
    <r>
      <rPr>
        <sz val="8"/>
        <rFont val="宋体"/>
        <family val="3"/>
        <charset val="134"/>
        <scheme val="minor"/>
      </rPr>
      <t>（不论有无偏离，均须逐项填写偏离情况）</t>
    </r>
    <phoneticPr fontId="2" type="noConversion"/>
  </si>
  <si>
    <r>
      <rPr>
        <b/>
        <sz val="10"/>
        <rFont val="宋体"/>
        <family val="3"/>
        <charset val="134"/>
        <scheme val="minor"/>
      </rPr>
      <t>附件4：分项报价表</t>
    </r>
    <r>
      <rPr>
        <sz val="8"/>
        <rFont val="宋体"/>
        <family val="3"/>
        <charset val="134"/>
        <scheme val="minor"/>
      </rPr>
      <t>（单价、合价均精确到小数点后两位）</t>
    </r>
    <phoneticPr fontId="2" type="noConversion"/>
  </si>
  <si>
    <t>1号线</t>
    <phoneticPr fontId="2" type="noConversion"/>
  </si>
  <si>
    <t>2号线</t>
    <phoneticPr fontId="2" type="noConversion"/>
  </si>
  <si>
    <t>计划序号</t>
    <phoneticPr fontId="2" type="noConversion"/>
  </si>
  <si>
    <t>数量</t>
    <phoneticPr fontId="2" type="noConversion"/>
  </si>
  <si>
    <t>序
号</t>
    <phoneticPr fontId="2" type="noConversion"/>
  </si>
  <si>
    <t>合计</t>
    <phoneticPr fontId="2" type="noConversion"/>
  </si>
  <si>
    <t>总数量</t>
    <phoneticPr fontId="2" type="noConversion"/>
  </si>
  <si>
    <t>总数量</t>
    <phoneticPr fontId="2" type="noConversion"/>
  </si>
  <si>
    <t>/</t>
    <phoneticPr fontId="2" type="noConversion"/>
  </si>
  <si>
    <t>合计（项目总价）：</t>
    <phoneticPr fontId="2" type="noConversion"/>
  </si>
  <si>
    <t>1.“供货性能参数(二)”高于“性能参数要求(一)”的为正偏离，低于的为负偏离，完全一致的为无偏离；若投报货物没有品牌，在“供货品牌及型号(四)”中填写“无”。
2.若货物包装（或铭牌）标示名称、包装规格单位等与《技术需求及数量表》存在差异的，在备注栏说明。
3.本表序号及货物名称等须与《技术需求及数量表》、《分项报价表》中的顺序保持一致，不允许打乱顺序。</t>
    <phoneticPr fontId="2" type="noConversion"/>
  </si>
  <si>
    <t>PE带打包机</t>
  </si>
  <si>
    <t>便携吸尘器</t>
  </si>
  <si>
    <t>不锈钢电缆打包机</t>
  </si>
  <si>
    <t>测试电话机</t>
  </si>
  <si>
    <t>柴油发电机</t>
  </si>
  <si>
    <t>充电式鼓风机</t>
  </si>
  <si>
    <t>除尘吹风机</t>
  </si>
  <si>
    <t>窗口对讲机</t>
  </si>
  <si>
    <t>吹吸风机</t>
  </si>
  <si>
    <t>电吹风</t>
    <phoneticPr fontId="13" type="noConversion"/>
  </si>
  <si>
    <t>电动喷雾器</t>
  </si>
  <si>
    <t>电焊机</t>
  </si>
  <si>
    <t>电焊机线缆</t>
  </si>
  <si>
    <t>电缆牌机</t>
  </si>
  <si>
    <t>电子间扬声器</t>
  </si>
  <si>
    <t>工业电风扇</t>
    <phoneticPr fontId="13" type="noConversion"/>
  </si>
  <si>
    <t>工业电风扇</t>
  </si>
  <si>
    <t>工业冷风扇</t>
    <phoneticPr fontId="13" type="noConversion"/>
  </si>
  <si>
    <t>工业落地扇</t>
  </si>
  <si>
    <t>工业水冷空调</t>
  </si>
  <si>
    <t>工业移动式空调机</t>
  </si>
  <si>
    <t>挂烫机</t>
  </si>
  <si>
    <t>管道滚槽机</t>
  </si>
  <si>
    <t>焊机电源线</t>
  </si>
  <si>
    <t>恒温老化干燥箱</t>
    <phoneticPr fontId="13" type="noConversion"/>
  </si>
  <si>
    <t>机房小型吸尘器</t>
  </si>
  <si>
    <t>金属切割机</t>
  </si>
  <si>
    <t>空气净化器</t>
  </si>
  <si>
    <t>扩音器</t>
  </si>
  <si>
    <t>锂电充电吹风机</t>
    <phoneticPr fontId="13" type="noConversion"/>
  </si>
  <si>
    <t>立柜式空调</t>
  </si>
  <si>
    <t>落地扇</t>
  </si>
  <si>
    <t>迷你吸尘器</t>
  </si>
  <si>
    <t>抛光机</t>
  </si>
  <si>
    <t>汽油发电机</t>
  </si>
  <si>
    <t>强力管道疏通机</t>
  </si>
  <si>
    <t>全自动电熔焊机</t>
  </si>
  <si>
    <t>手持扩音器</t>
  </si>
  <si>
    <t>手持喇叭扩音器</t>
  </si>
  <si>
    <t>手持式吸尘器</t>
  </si>
  <si>
    <t>手动打包机</t>
  </si>
  <si>
    <t>手提喊话器</t>
  </si>
  <si>
    <t>手提式吸尘器</t>
  </si>
  <si>
    <t>数码发电机（汽油）</t>
  </si>
  <si>
    <t>碎纸机</t>
  </si>
  <si>
    <t>吸尘器</t>
  </si>
  <si>
    <t>吸尘器无纺布袋</t>
  </si>
  <si>
    <t>小蜜蜂扩音器</t>
  </si>
  <si>
    <t>小型音响</t>
  </si>
  <si>
    <t>小音响</t>
  </si>
  <si>
    <t>腰挂式扩音器</t>
  </si>
  <si>
    <t>移动式音响</t>
  </si>
  <si>
    <t>语音对讲机设备</t>
  </si>
  <si>
    <t>真空吸尘器</t>
  </si>
  <si>
    <t>201803-66</t>
  </si>
  <si>
    <t>2017ZT02-1232</t>
  </si>
  <si>
    <t>201803-3179</t>
  </si>
  <si>
    <t>201803-3198</t>
  </si>
  <si>
    <t>2018LB02-275</t>
  </si>
  <si>
    <t>2017ZT01-625</t>
  </si>
  <si>
    <t>2017ZT02-921</t>
  </si>
  <si>
    <t>201803-157</t>
  </si>
  <si>
    <t>201802-1716</t>
  </si>
  <si>
    <t>201803-3887</t>
  </si>
  <si>
    <t>201802-1720</t>
  </si>
  <si>
    <t>201803-3632</t>
  </si>
  <si>
    <t>201803-2026</t>
  </si>
  <si>
    <t>2017ZT01-885</t>
  </si>
  <si>
    <t>201803-818</t>
  </si>
  <si>
    <t>201803-1720</t>
  </si>
  <si>
    <t>201802-1223</t>
  </si>
  <si>
    <t>2018GZ01-61</t>
  </si>
  <si>
    <t>201803-3583</t>
  </si>
  <si>
    <t>201803-4030</t>
  </si>
  <si>
    <t>201802-2309</t>
  </si>
  <si>
    <t>2017ZT01-971</t>
  </si>
  <si>
    <t>201802-1741</t>
  </si>
  <si>
    <t>201803-1483</t>
  </si>
  <si>
    <t>2018GZ01-12</t>
  </si>
  <si>
    <t>2018GZ03-24</t>
  </si>
  <si>
    <t>2017ZT01-639</t>
  </si>
  <si>
    <t>201803-186</t>
  </si>
  <si>
    <t>201802-1224</t>
  </si>
  <si>
    <t>201801-3218</t>
  </si>
  <si>
    <t>2017ZT02-684</t>
  </si>
  <si>
    <t>2017ZT02-674</t>
  </si>
  <si>
    <t>2017ZT02-35</t>
  </si>
  <si>
    <t>201801-3138</t>
  </si>
  <si>
    <t>201803-3582</t>
  </si>
  <si>
    <t>2018GZ01-59</t>
  </si>
  <si>
    <t>201802-1807</t>
  </si>
  <si>
    <t>201701-3032</t>
  </si>
  <si>
    <t>201803-4095</t>
  </si>
  <si>
    <t>201803-158</t>
  </si>
  <si>
    <t>201803-1518</t>
  </si>
  <si>
    <t>2018GZ01-15</t>
  </si>
  <si>
    <t>201803-3121</t>
  </si>
  <si>
    <t>201803-1032</t>
  </si>
  <si>
    <t>2017ZT02-741</t>
  </si>
  <si>
    <t>201803-2187</t>
  </si>
  <si>
    <t>2017ZT01-461</t>
  </si>
  <si>
    <t>201701-642</t>
  </si>
  <si>
    <t>201701-2248</t>
  </si>
  <si>
    <t>201702-3350</t>
  </si>
  <si>
    <t>201701-665</t>
  </si>
  <si>
    <t>201803-160</t>
  </si>
  <si>
    <t>201702-1339</t>
  </si>
  <si>
    <t>201803-159</t>
  </si>
  <si>
    <t>201803-161</t>
  </si>
  <si>
    <t>201701-1185</t>
  </si>
  <si>
    <t>201702-1340</t>
  </si>
  <si>
    <t>201701-1069</t>
  </si>
  <si>
    <t>使用方式: 手动捆扎机；适合带宽：13-19mm；适合带厚：0.4-0.9mm。</t>
  </si>
  <si>
    <t>集尘容量：0.5L，额定功率：400w，操作半径:6M，额定电压：220V，滤尘方式：尘杯，噪音：≤81dB（A），尺寸：130*250*1100mm（正负10mm）</t>
  </si>
  <si>
    <t>使用宽度  ：20mm以下
尺寸：长 300mm  宽85mm   高 100mm</t>
  </si>
  <si>
    <t>50组来电显示，16组去电显示，来/去电，可翻查功能，兼容FSK/DTMF来电显示</t>
  </si>
  <si>
    <t>220V，单缸，最大功率3000W，尺寸605*460*460mm，机油容量0.6L</t>
  </si>
  <si>
    <t>操作方式: 手持式
电池充电器：两节电池，一充电器；
配套喷嘴；
电源方式: 直流电电压18V锂电</t>
  </si>
  <si>
    <t>3档调速，空载转速0-16000spm，输入功率800w</t>
  </si>
  <si>
    <t>频率响应100Hz-12kHz；尺寸270*190*120mm</t>
    <phoneticPr fontId="13" type="noConversion"/>
  </si>
  <si>
    <t>800w,可调速，风速三级，转速：0-16000 风速：4.5平方米/分</t>
    <phoneticPr fontId="13" type="noConversion"/>
  </si>
  <si>
    <t>铁壳，1100W,220V</t>
  </si>
  <si>
    <t>调速档位：三档，风嘴样式：单散风嘴 ，功能：冷热风,恒温, 过热保护：有
额定电压：220（V）， 额定功率：2000W， 电机：交流电机</t>
    <phoneticPr fontId="13" type="noConversion"/>
  </si>
  <si>
    <t>单相AC220V，输入功率800W，空载转速0-16000rpm/min，风量 4.5m3/min，重量≤1.8kg。</t>
  </si>
  <si>
    <t>额定输入功率：800 瓦,空载转速 0-16000spm，可调速。</t>
  </si>
  <si>
    <t>调速档位：三档，风嘴样式：单散风嘴 ，功能：冷热风,恒温, 过热保护：有</t>
  </si>
  <si>
    <t>20L，电压12V</t>
  </si>
  <si>
    <t>电源电压（V）: 单相AC220V±10%/单相AC380V±10%   空载电压（V）: 60 输入功率（KVA）: 4.2/5.4 输出电流调节范围:30A~130A/30A~160A 实际输出电流：220V:30A～130A/380V:30A～160A</t>
    <phoneticPr fontId="13" type="noConversion"/>
  </si>
  <si>
    <t>35平方，100米/盘</t>
  </si>
  <si>
    <t>分辨率：300dpi,打印方式：热转印，手动单张送牌，配送黑色色带（色带规格：60mm*130m），打印速度：6块/分钟，可打印：硬纸板（PVC、ABS）、贴纸、软质标签。</t>
  </si>
  <si>
    <t>电源方式：电源供电；箱体材质: 木质；声道：2.0；尺寸：196*336*268mm（±10mm）；副箱箱体尺寸：196*336*268mm（±10mm），有PC/AUX/蓝牙/光纤/同轴多元化输入。电子间扬声器需配置功放，功放技术参数： 尺寸为430*440*405mm（±20mm），工作电压为220V，额定功率为300W，分辨率为 21：9，失真率为 0.003，功放类型为AV功放，功放需包含扬声器连接线缆。</t>
  </si>
  <si>
    <t>趴地扇，电源线长3m，三档可调速，额定功率120W，扇叶直径500mm，整机尺寸600×200×600mm（±10mm），额定电源AC220V</t>
    <phoneticPr fontId="13" type="noConversion"/>
  </si>
  <si>
    <t>输出功率200W，扇叶直径500mm，高度1420mm，控制方式：手动</t>
    <phoneticPr fontId="13" type="noConversion"/>
  </si>
  <si>
    <t>立式，额定电压220v-50HZ ,制冷功率160w
风量5000M3/小时，风速：三挡（高中低）
操作方式：机械式加电子遥控式
电线长度：1.5-2m，三孔插头</t>
    <phoneticPr fontId="13" type="noConversion"/>
  </si>
  <si>
    <t>规格：680*500*1350mm(±20mm），功率：230W；核定电压：220V</t>
    <phoneticPr fontId="13" type="noConversion"/>
  </si>
  <si>
    <t>220V，三档，铝叶片，扇面直径≥650MM</t>
  </si>
  <si>
    <t>水帘厚度≥10CM,制冷面积≥100平方米,三种出风模式：上出风、下出风、侧出风，水泵功率≥45W，机身材质PP工程塑料，功率≥1500W，额定电压：220V/380V、送风距离≥30米，耗水量10-15升/小时，噪音＜72db,需包含百叶窗、空气开关、加长出风弯管，防尘网以及安装支架</t>
  </si>
  <si>
    <t>单冷型，单项220V/50HZ，制冷量大2500W，配万向移动轮、5m送排风软管</t>
  </si>
  <si>
    <t>水箱容积L≥2.0L；支持防干烧；适合挂烫四季衣物；额定功率（W）1580w；额定电压（v）220</t>
  </si>
  <si>
    <t>电压：380V
功率：不小于450W
转速：不小于20r/min
加工范围：60-219mm</t>
  </si>
  <si>
    <t>国标标准、双层护套、阻燃、四芯线、3*6mm²+1*4mm²、100m/卷</t>
    <phoneticPr fontId="13" type="noConversion"/>
  </si>
  <si>
    <t>1.内胆尺寸：850*700*700mm（±20mm），容积：420L，每次老化60台。2.功率：4.2Kw.3.双数显，微电脑控制，带定时功能，定时范围：1~9999min。4.双层钢化玻璃，进出口风可调节。5.恒温波动±1℃，最高可控制温度290℃。6.干燥箱与控制箱为一体化设计</t>
  </si>
  <si>
    <t xml:space="preserve"> 手持式吸尘器，操作半径6m，集尘容量0.8L，功率600w，产品尺寸约为143*230*1070mm（±20mm）</t>
    <phoneticPr fontId="13" type="noConversion"/>
  </si>
  <si>
    <t>2100瓦、3800转/每分钟，AC220V</t>
  </si>
  <si>
    <t>外观尺寸485*170*96mm（±5mm）；额定电压：DC110V；电压范围：DC77-137.5V；最大功率：18W；电流：0.07-0.2A（DC110V电流范围）；通过风量：35.4m3/h；噪音≤55分贝；重量＜2.7kg</t>
  </si>
  <si>
    <t>容量≥2200mAh，电压≤5V，阻抗≤4Ω，功率5-7W，满电可连续工作时间≥20H，黑色，锂电，音箱重量≤300g，音量大小可调，不少于30秒录音播放，配挂绳及充电器</t>
  </si>
  <si>
    <t>无线吹风机，电池容量：12000mAh以上，电压220v，空载转数：0-19000r/min。机身（不含套管）尺寸小于等于35*25cm。配至少一根套管。</t>
    <phoneticPr fontId="13" type="noConversion"/>
  </si>
  <si>
    <t>制冷类型 冷暖；功率：3匹；独立除湿功能：支持；变频；能效等级3级；电辅加热支持；适用面积(平方米)：34-50；制冷量(W)：7200；制冷功率(W)：2340；制热量(W)：7800；制热功率(W)：2350；电辅加热功率(W)：1800；内机噪音(dB(A)：36-42；外机噪音(dB(A)：&lt;56；循环风量(m3/h)：1200；电压/频率（V/HZ）：220/50；内机尺寸：500-1750-330mm（±30mm）；外机尺寸：1000-700-500mm（±40mm）。包安装。</t>
  </si>
  <si>
    <t>大于等于16寸，220v，落地式工业电风扇，流量：大于等于6900立方米每小时，可调节转速，带插头</t>
    <phoneticPr fontId="13" type="noConversion"/>
  </si>
  <si>
    <t>工作电压220V，电机功率330W，纯铜芯。网罩直径80±10cm，整体高150±5cm，扇叶直径70±5cm，底盘直径45±5cm。</t>
    <phoneticPr fontId="13" type="noConversion"/>
  </si>
  <si>
    <t>额定工作电压：AC220V，额定功率：≥700W</t>
  </si>
  <si>
    <t>电源类型 交流电源 电源电压 220V
额定输入功率 3000（W） 抛光轮直径 180（mm），配羊毛套或抛光海绵。额定转速 8400转/分钟
回转数 750（rpm） 输出功率 1200（W） 变速方式 定挡变速</t>
  </si>
  <si>
    <t>燃油：汽油；额定电压：220V/380V；额定频率：50HZ；电动双电压单相/三相;重量不大于78kg</t>
    <phoneticPr fontId="13" type="noConversion"/>
  </si>
  <si>
    <t>适用于Ф20-100mm 各类管道</t>
  </si>
  <si>
    <t>200型</t>
  </si>
  <si>
    <t>充电式锂电池，大于等于50W</t>
    <phoneticPr fontId="13" type="noConversion"/>
  </si>
  <si>
    <t>150秒录音 可插U盘/TF 15小时续航，带USB接口；电源不低于1500毫安，ABS材质，频响范围100MZ-10KHZ。135mm*205mm（正负10mm）</t>
  </si>
  <si>
    <t>额定功率不小于350W，连续工作时间不少于20分钟，无线供电，含5款不同使用环境吸头，适用于地板、地毯、高处、低处以及难以触及的中间位置</t>
  </si>
  <si>
    <t>16-19通用型</t>
  </si>
  <si>
    <t>材质：ＡＢＳ工程胶，规格尺寸：36*20cm（±3cm），连续工作时间３h以上，输出功率：≥30W，供电方式锂电池，带录音功能,可折叠,带话筒</t>
    <phoneticPr fontId="13" type="noConversion"/>
  </si>
  <si>
    <t>集尘盒650ml,可以180度转动,送6件套接头(长嘴扁吸,刷头吸头二合一,马毛圆刷,沙发吸,转换接头,PP方刷)一电一充</t>
  </si>
  <si>
    <t>额定功率不小于3.0KW；额定电压：220V；额定频率：50HZ；额定电流：12.2A；单相</t>
  </si>
  <si>
    <t>可碎范围：A3纸、书钉、回形针、信用卡、光盘等；连续工作时间≥20分钟；纸屑桶容量≥30升；一次碎纸量A3纸80g≥10张；碎纸保密等级≥5级；噪音≤50dB</t>
  </si>
  <si>
    <t>额定电压 220v  额定功率(w)≥1600  产品净重(kg)小于7.2，吸力≥320瓦，集尘容量（L)≥1.5</t>
    <phoneticPr fontId="13" type="noConversion"/>
  </si>
  <si>
    <t>工业级，干湿两用，1500w</t>
  </si>
  <si>
    <t>功率1000W ，储尘类型：尘桶，功能：干湿两用
式，吸尘器类型：桶式，特殊吸嘴类型：扁吸嘴,30L</t>
  </si>
  <si>
    <t>真空双分离卧式，单相220V，输出功率1600W，污物桶容量8L，空气流量47L/秒，配备1个吸尘器无纺布袋.</t>
  </si>
  <si>
    <t>便携式真空吸尘器，功率900W，频率50Hz,电压220</t>
  </si>
  <si>
    <t>布袋尺寸：200mm*300mm,进口尺寸：90mm*90mm 45mmφ，吸尘器布袋T8/1替换尘袋，混纺过滤器口，无纺布，布袋耐撕裂，可反复使用灰尘过滤等级可以达到M级。适用于karcher吸尘器。</t>
    <phoneticPr fontId="13" type="noConversion"/>
  </si>
  <si>
    <t>尺寸：110*90*40mm（±10mm），频率响应：100Hz~13000Hz,输出功率：5~30W MAX，电池容量：1800毫安，支持MP3格式</t>
  </si>
  <si>
    <t>配有无线麦克风、有线麦克风、无线扩音20m、音量覆盖500㎡、AUX音频外接、最大输出功率3W、信噪比50dBA</t>
  </si>
  <si>
    <t>波段：20Hz~20kHz，理论功率：7W，信噪比＞75dB，80*120*70mm（正负5mm）</t>
  </si>
  <si>
    <t>迷你台式电脑音箱小音响</t>
  </si>
  <si>
    <t>规格87.5*129*40mm（±20mm）；带30秒录音功能,黑的外壳,自带锂电及充电器可以充电</t>
    <phoneticPr fontId="13" type="noConversion"/>
  </si>
  <si>
    <t>手拉移动式音响，喇叭尺寸：12寸喇叭，有效功率：100W，电源频率：AC220V/50HZ，产品尺寸：350mm*300mm*600mm（±20mm）</t>
    <phoneticPr fontId="13" type="noConversion"/>
  </si>
  <si>
    <t xml:space="preserve"> 带开锁功能。
有优良的消侧音电路，对讲声音清晰。
有效对讲距离100米以上。
室内机:长22cm;宽9cm;厚7cm(包括话筒)
室外机:长10cm;宽7cm;厚3.5cm</t>
    <phoneticPr fontId="13" type="noConversion"/>
  </si>
  <si>
    <t>功率: 2000W，线长: 7m，容量：80L</t>
  </si>
  <si>
    <t>台</t>
  </si>
  <si>
    <t>套</t>
  </si>
  <si>
    <t>个</t>
  </si>
  <si>
    <t>盘</t>
  </si>
  <si>
    <t>台</t>
    <phoneticPr fontId="2" type="noConversion"/>
  </si>
  <si>
    <t>台</t>
    <phoneticPr fontId="13" type="noConversion"/>
  </si>
  <si>
    <t>台</t>
    <phoneticPr fontId="16" type="noConversion"/>
  </si>
  <si>
    <t>个</t>
    <phoneticPr fontId="2" type="noConversion"/>
  </si>
  <si>
    <t>美的、戴森、飞利浦</t>
    <phoneticPr fontId="13" type="noConversion"/>
  </si>
  <si>
    <t>伍尔特、FACOM、博世</t>
    <phoneticPr fontId="13" type="noConversion"/>
  </si>
  <si>
    <t>BOSCH、得伟、史丹利</t>
    <phoneticPr fontId="13" type="noConversion"/>
  </si>
  <si>
    <t>艾美特、美的、格力</t>
    <phoneticPr fontId="13" type="noConversion"/>
  </si>
  <si>
    <t>奥克斯、志高、TCL</t>
    <phoneticPr fontId="13" type="noConversion"/>
  </si>
  <si>
    <t>柏曼森、欣歌、臻道</t>
    <phoneticPr fontId="13" type="noConversion"/>
  </si>
  <si>
    <t>格力、美的、海尔</t>
    <phoneticPr fontId="13" type="noConversion"/>
  </si>
  <si>
    <t>戴森、美的、松下</t>
    <phoneticPr fontId="13" type="noConversion"/>
  </si>
  <si>
    <t>飞利浦、松下、美的</t>
    <phoneticPr fontId="13" type="noConversion"/>
  </si>
  <si>
    <t>松下、飞利浦、美的</t>
    <phoneticPr fontId="13" type="noConversion"/>
  </si>
  <si>
    <t>美的/飞利浦/松下</t>
  </si>
  <si>
    <t>3号线</t>
    <phoneticPr fontId="2" type="noConversion"/>
  </si>
  <si>
    <t>2018LB03-232</t>
    <phoneticPr fontId="2" type="noConversion"/>
  </si>
  <si>
    <t xml:space="preserve">充电式锂电池 </t>
    <phoneticPr fontId="13" type="noConversion"/>
  </si>
  <si>
    <t>2018GZ02-26</t>
  </si>
  <si>
    <t>2018GZ02-47</t>
  </si>
  <si>
    <t>2018GZ01-2</t>
  </si>
  <si>
    <t>2018GZ03-20</t>
  </si>
  <si>
    <t>2018GZ02-32</t>
  </si>
  <si>
    <t>201802-14</t>
  </si>
  <si>
    <t>2018GZ03-71</t>
  </si>
  <si>
    <t>2018GZ02-19</t>
  </si>
  <si>
    <t>2018GZ02-43</t>
  </si>
  <si>
    <t>2018GZ03-77</t>
  </si>
  <si>
    <t>201802-2346
201802-1673</t>
    <phoneticPr fontId="2" type="noConversion"/>
  </si>
  <si>
    <t>201803-1516
201803-1718</t>
    <phoneticPr fontId="2" type="noConversion"/>
  </si>
  <si>
    <t>2018GZ02-24
2018GZ02-25</t>
    <phoneticPr fontId="2" type="noConversion"/>
  </si>
  <si>
    <t>201803-2771
201803-3159</t>
    <phoneticPr fontId="2" type="noConversion"/>
  </si>
  <si>
    <t>2018GZ01-25
2018GZ01-26
2018GZ01-27
2018GZ01-28
2018GZ01-63</t>
    <phoneticPr fontId="2" type="noConversion"/>
  </si>
  <si>
    <t>201801-381
2017ZT01-20</t>
    <phoneticPr fontId="2" type="noConversion"/>
  </si>
  <si>
    <t>201803-3878
201803-79</t>
    <phoneticPr fontId="2" type="noConversion"/>
  </si>
  <si>
    <t>201801-3490
201801-270</t>
    <phoneticPr fontId="2" type="noConversion"/>
  </si>
  <si>
    <t>2018GZ03-61
2018GZ03-68
201803-280</t>
    <phoneticPr fontId="2" type="noConversion"/>
  </si>
  <si>
    <t>201801-69
201801-343
2017ZT01-160</t>
    <phoneticPr fontId="2" type="noConversion"/>
  </si>
  <si>
    <t>博世、飞利浦、SATA</t>
    <phoneticPr fontId="2" type="noConversion"/>
  </si>
  <si>
    <t>美的、格力、奥克斯</t>
    <phoneticPr fontId="2" type="noConversion"/>
  </si>
  <si>
    <t>美的、飞利浦、松下</t>
    <phoneticPr fontId="13" type="noConversion"/>
  </si>
  <si>
    <t>201801-368
2017ZT01-69</t>
    <phoneticPr fontId="2" type="noConversion"/>
  </si>
  <si>
    <r>
      <rPr>
        <b/>
        <sz val="10"/>
        <rFont val="宋体"/>
        <family val="3"/>
        <charset val="134"/>
        <scheme val="minor"/>
      </rPr>
      <t>附件2：技术需求及数量表</t>
    </r>
    <r>
      <rPr>
        <sz val="8"/>
        <rFont val="宋体"/>
        <family val="3"/>
        <charset val="134"/>
        <scheme val="minor"/>
      </rPr>
      <t>（通用电器设备）</t>
    </r>
    <phoneticPr fontId="2" type="noConversion"/>
  </si>
  <si>
    <t>3号线</t>
    <phoneticPr fontId="2" type="noConversion"/>
  </si>
  <si>
    <t>不含税单价(元)</t>
    <phoneticPr fontId="2" type="noConversion"/>
  </si>
  <si>
    <t>不含税合价(元)</t>
    <phoneticPr fontId="2" type="noConversion"/>
  </si>
  <si>
    <t>税率(%)</t>
    <phoneticPr fontId="2" type="noConversion"/>
  </si>
  <si>
    <t>含税单价(元)</t>
    <phoneticPr fontId="2" type="noConversion"/>
  </si>
  <si>
    <t>含税合价(元)</t>
    <phoneticPr fontId="2" type="noConversion"/>
  </si>
  <si>
    <t>管道切管机</t>
  </si>
  <si>
    <t>电压：380V
功率：不小于450W
转速：不小于20r/min
加工范围：60-220mm</t>
  </si>
  <si>
    <t>2018GZ02-38</t>
    <phoneticPr fontId="2" type="noConversion"/>
  </si>
  <si>
    <t>2018GZ02-39</t>
    <phoneticPr fontId="13" type="noConversion"/>
  </si>
  <si>
    <t>空气净化器</t>
    <phoneticPr fontId="13" type="noConversion"/>
  </si>
  <si>
    <t>400*242*615mm(±20mm），适用面积：21㎡ (含)-30㎡ (含)，额定功率
62W ，主要功能：
除PM2.5，除甲醛，除菌。</t>
    <phoneticPr fontId="13" type="noConversion"/>
  </si>
  <si>
    <t>3M/飞利浦（Philips）/松下（Panasonic）</t>
    <phoneticPr fontId="13" type="noConversion"/>
  </si>
  <si>
    <t>2018AQ01-100</t>
  </si>
  <si>
    <t>2018AQ02-100</t>
  </si>
  <si>
    <t>空调扇</t>
    <phoneticPr fontId="13" type="noConversion"/>
  </si>
  <si>
    <t>冷暖两用家用遥控空调扇，产品类型：冷暖型，
额定功率：2000W，控制方式：遥控式，
水箱容积：5L，制热功率：2000W ，
额定风量：450m3/h。额定加湿量
1500mL/h，风力档位：4档。</t>
    <phoneticPr fontId="13" type="noConversion"/>
  </si>
  <si>
    <t>格力（GREE）/美的（Midea）/志高（Chigo）</t>
    <phoneticPr fontId="13" type="noConversion"/>
  </si>
  <si>
    <t>2018AQ01-101</t>
    <phoneticPr fontId="13" type="noConversion"/>
  </si>
  <si>
    <t>2018AQ02-101</t>
  </si>
  <si>
    <t>1.备注标志△的物资交货时须提供原厂供货证明；</t>
    <phoneticPr fontId="2" type="noConversion"/>
  </si>
  <si>
    <t>△</t>
    <phoneticPr fontId="2" type="noConversion"/>
  </si>
  <si>
    <t>便捷式扩音器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</si>
</sst>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.00_);[Red]\(0.00\)"/>
  </numFmts>
  <fonts count="1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 applyProtection="0"/>
    <xf numFmtId="0" fontId="5" fillId="0" borderId="0" applyProtection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0" fillId="0" borderId="1" xfId="0" applyNumberFormat="1" applyFont="1" applyBorder="1" applyAlignment="1" applyProtection="1">
      <alignment horizontal="right" vertical="center" wrapText="1"/>
      <protection locked="0"/>
    </xf>
    <xf numFmtId="177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177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7" fontId="7" fillId="2" borderId="7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54">
    <cellStyle name="_x0007_" xfId="16"/>
    <cellStyle name="_ET_STYLE_NoName_00_" xfId="5"/>
    <cellStyle name="_x005f_x0007_" xfId="17"/>
    <cellStyle name="_x005f_x005f_x005f_x0007_" xfId="18"/>
    <cellStyle name="0,0_x000d__x000a_NA_x000d__x000a_" xfId="6"/>
    <cellStyle name="0,0_x000d__x000a_NA_x000d__x000a_ 2" xfId="7"/>
    <cellStyle name="0,0_x000d__x000a_NA_x000d__x000a__工建专业专业固资需求标准" xfId="19"/>
    <cellStyle name="0,0_x005f_x000d__x005f_x000a_NA_x005f_x000d__x005f_x000a_" xfId="20"/>
    <cellStyle name="Jun" xfId="21"/>
    <cellStyle name="百分比 2" xfId="22"/>
    <cellStyle name="常规" xfId="0" builtinId="0"/>
    <cellStyle name="常规 10" xfId="8"/>
    <cellStyle name="常规 10 2" xfId="3"/>
    <cellStyle name="常规 11" xfId="23"/>
    <cellStyle name="常规 12" xfId="24"/>
    <cellStyle name="常规 2" xfId="25"/>
    <cellStyle name="常规 2 2" xfId="26"/>
    <cellStyle name="常规 2 2 2" xfId="27"/>
    <cellStyle name="常规 2 2 3" xfId="9"/>
    <cellStyle name="常规 2 3" xfId="2"/>
    <cellStyle name="常规 2 3 2" xfId="10"/>
    <cellStyle name="常规 2 4" xfId="28"/>
    <cellStyle name="常规 3" xfId="11"/>
    <cellStyle name="常规 3 2" xfId="1"/>
    <cellStyle name="常规 3 2 2" xfId="4"/>
    <cellStyle name="常规 3 3" xfId="29"/>
    <cellStyle name="常规 3_2013年度定额及配置标准集中修编表格" xfId="30"/>
    <cellStyle name="常规 4" xfId="31"/>
    <cellStyle name="常规 4 2" xfId="32"/>
    <cellStyle name="常规 5" xfId="12"/>
    <cellStyle name="常规 5 2" xfId="33"/>
    <cellStyle name="常规 6" xfId="34"/>
    <cellStyle name="常规 7" xfId="35"/>
    <cellStyle name="常规 8" xfId="36"/>
    <cellStyle name="常规 8 2" xfId="37"/>
    <cellStyle name="常规 8 3" xfId="38"/>
    <cellStyle name="常规 9" xfId="39"/>
    <cellStyle name="常规 9 2" xfId="40"/>
    <cellStyle name="常规 9 3" xfId="41"/>
    <cellStyle name="常规 98" xfId="42"/>
    <cellStyle name="货币 2" xfId="43"/>
    <cellStyle name="千位分隔 2" xfId="44"/>
    <cellStyle name="千位分隔 2 2" xfId="45"/>
    <cellStyle name="千位分隔 2 2 2" xfId="46"/>
    <cellStyle name="千位分隔 2 3" xfId="47"/>
    <cellStyle name="千位分隔 2 4" xfId="48"/>
    <cellStyle name="千位分隔 3" xfId="49"/>
    <cellStyle name="千位分隔 4" xfId="50"/>
    <cellStyle name="千位分隔 5" xfId="51"/>
    <cellStyle name="千位分隔 6" xfId="52"/>
    <cellStyle name="千位分隔[0] 2" xfId="13"/>
    <cellStyle name="千位分隔[0] 2 2" xfId="53"/>
    <cellStyle name="样式 1" xfId="14"/>
    <cellStyle name="样式 1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18"/>
  <sheetViews>
    <sheetView showGridLines="0" topLeftCell="A67" zoomScale="115" zoomScaleNormal="115" workbookViewId="0">
      <selection activeCell="O74" sqref="O74"/>
    </sheetView>
  </sheetViews>
  <sheetFormatPr defaultRowHeight="10.5" x14ac:dyDescent="0.15"/>
  <cols>
    <col min="1" max="1" width="3.75" style="14" customWidth="1"/>
    <col min="2" max="2" width="17.25" style="2" customWidth="1"/>
    <col min="3" max="3" width="42.625" style="2" customWidth="1"/>
    <col min="4" max="4" width="11.375" style="2" customWidth="1"/>
    <col min="5" max="5" width="4.625" style="14" customWidth="1"/>
    <col min="6" max="6" width="10.875" style="14" customWidth="1"/>
    <col min="7" max="7" width="4.625" style="14" customWidth="1"/>
    <col min="8" max="8" width="9.75" style="14" customWidth="1"/>
    <col min="9" max="9" width="4.625" style="14" customWidth="1"/>
    <col min="10" max="10" width="8.75" style="14" customWidth="1"/>
    <col min="11" max="11" width="6.5" style="14" customWidth="1"/>
    <col min="12" max="12" width="6.25" style="14" customWidth="1"/>
    <col min="13" max="13" width="9.75" style="2" customWidth="1"/>
    <col min="14" max="16384" width="9" style="9"/>
  </cols>
  <sheetData>
    <row r="1" spans="1:13" ht="19.5" customHeight="1" x14ac:dyDescent="0.15">
      <c r="A1" s="39" t="s">
        <v>252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 customHeight="1" x14ac:dyDescent="0.15">
      <c r="A2" s="40" t="s">
        <v>22</v>
      </c>
      <c r="B2" s="40" t="s">
        <v>2</v>
      </c>
      <c r="C2" s="40" t="s">
        <v>6</v>
      </c>
      <c r="D2" s="40" t="s">
        <v>11</v>
      </c>
      <c r="E2" s="40" t="s">
        <v>0</v>
      </c>
      <c r="F2" s="43" t="s">
        <v>18</v>
      </c>
      <c r="G2" s="44"/>
      <c r="H2" s="43" t="s">
        <v>19</v>
      </c>
      <c r="I2" s="44"/>
      <c r="J2" s="43" t="s">
        <v>225</v>
      </c>
      <c r="K2" s="44"/>
      <c r="L2" s="40" t="s">
        <v>25</v>
      </c>
      <c r="M2" s="40" t="s">
        <v>4</v>
      </c>
    </row>
    <row r="3" spans="1:13" s="10" customFormat="1" ht="12" customHeight="1" x14ac:dyDescent="0.15">
      <c r="A3" s="41"/>
      <c r="B3" s="41"/>
      <c r="C3" s="41"/>
      <c r="D3" s="41"/>
      <c r="E3" s="41"/>
      <c r="F3" s="19" t="s">
        <v>20</v>
      </c>
      <c r="G3" s="19" t="s">
        <v>21</v>
      </c>
      <c r="H3" s="19" t="s">
        <v>20</v>
      </c>
      <c r="I3" s="19" t="s">
        <v>21</v>
      </c>
      <c r="J3" s="19" t="s">
        <v>1</v>
      </c>
      <c r="K3" s="19" t="s">
        <v>15</v>
      </c>
      <c r="L3" s="41"/>
      <c r="M3" s="41"/>
    </row>
    <row r="4" spans="1:13" s="12" customFormat="1" ht="67.5" customHeight="1" x14ac:dyDescent="0.15">
      <c r="A4" s="32">
        <v>1</v>
      </c>
      <c r="B4" s="30" t="s">
        <v>29</v>
      </c>
      <c r="C4" s="30" t="s">
        <v>141</v>
      </c>
      <c r="D4" s="36"/>
      <c r="E4" s="33" t="s">
        <v>206</v>
      </c>
      <c r="F4" s="15"/>
      <c r="G4" s="15"/>
      <c r="H4" s="15"/>
      <c r="I4" s="15"/>
      <c r="J4" s="15" t="s">
        <v>83</v>
      </c>
      <c r="K4" s="15">
        <v>1</v>
      </c>
      <c r="L4" s="16">
        <f>K4+I4+G4</f>
        <v>1</v>
      </c>
      <c r="M4" s="5" t="s">
        <v>274</v>
      </c>
    </row>
    <row r="5" spans="1:13" s="12" customFormat="1" ht="67.5" customHeight="1" x14ac:dyDescent="0.15">
      <c r="A5" s="32">
        <v>2</v>
      </c>
      <c r="B5" s="30" t="s">
        <v>275</v>
      </c>
      <c r="C5" s="30" t="s">
        <v>227</v>
      </c>
      <c r="D5" s="34"/>
      <c r="E5" s="34" t="s">
        <v>206</v>
      </c>
      <c r="F5" s="15"/>
      <c r="G5" s="15"/>
      <c r="H5" s="15" t="s">
        <v>238</v>
      </c>
      <c r="I5" s="15">
        <v>4</v>
      </c>
      <c r="J5" s="15"/>
      <c r="K5" s="15"/>
      <c r="L5" s="16">
        <f t="shared" ref="L5:L48" si="0">K5+I5+G5</f>
        <v>4</v>
      </c>
      <c r="M5" s="4"/>
    </row>
    <row r="6" spans="1:13" s="12" customFormat="1" ht="67.5" customHeight="1" x14ac:dyDescent="0.15">
      <c r="A6" s="32">
        <v>3</v>
      </c>
      <c r="B6" s="30" t="s">
        <v>30</v>
      </c>
      <c r="C6" s="30" t="s">
        <v>142</v>
      </c>
      <c r="D6" s="36" t="s">
        <v>214</v>
      </c>
      <c r="E6" s="33" t="s">
        <v>207</v>
      </c>
      <c r="F6" s="15"/>
      <c r="G6" s="15"/>
      <c r="H6" s="15" t="s">
        <v>84</v>
      </c>
      <c r="I6" s="15">
        <v>8</v>
      </c>
      <c r="J6" s="15"/>
      <c r="K6" s="15"/>
      <c r="L6" s="16">
        <f t="shared" si="0"/>
        <v>8</v>
      </c>
      <c r="M6" s="4"/>
    </row>
    <row r="7" spans="1:13" s="12" customFormat="1" ht="67.5" customHeight="1" x14ac:dyDescent="0.15">
      <c r="A7" s="32">
        <v>4</v>
      </c>
      <c r="B7" s="30" t="s">
        <v>31</v>
      </c>
      <c r="C7" s="30" t="s">
        <v>143</v>
      </c>
      <c r="D7" s="36"/>
      <c r="E7" s="33" t="s">
        <v>207</v>
      </c>
      <c r="F7" s="15"/>
      <c r="G7" s="15"/>
      <c r="H7" s="15"/>
      <c r="I7" s="15"/>
      <c r="J7" s="15" t="s">
        <v>85</v>
      </c>
      <c r="K7" s="15">
        <v>7</v>
      </c>
      <c r="L7" s="16">
        <f t="shared" si="0"/>
        <v>7</v>
      </c>
      <c r="M7" s="4"/>
    </row>
    <row r="8" spans="1:13" s="12" customFormat="1" ht="67.5" customHeight="1" x14ac:dyDescent="0.15">
      <c r="A8" s="32">
        <v>5</v>
      </c>
      <c r="B8" s="30" t="s">
        <v>32</v>
      </c>
      <c r="C8" s="30" t="s">
        <v>144</v>
      </c>
      <c r="D8" s="36"/>
      <c r="E8" s="33" t="s">
        <v>207</v>
      </c>
      <c r="F8" s="15"/>
      <c r="G8" s="15"/>
      <c r="H8" s="15"/>
      <c r="I8" s="15"/>
      <c r="J8" s="15" t="s">
        <v>86</v>
      </c>
      <c r="K8" s="15">
        <v>21</v>
      </c>
      <c r="L8" s="16">
        <f t="shared" si="0"/>
        <v>21</v>
      </c>
      <c r="M8" s="4"/>
    </row>
    <row r="9" spans="1:13" s="12" customFormat="1" ht="67.5" customHeight="1" x14ac:dyDescent="0.15">
      <c r="A9" s="32">
        <v>6</v>
      </c>
      <c r="B9" s="30" t="s">
        <v>33</v>
      </c>
      <c r="C9" s="30" t="s">
        <v>145</v>
      </c>
      <c r="D9" s="36"/>
      <c r="E9" s="33" t="s">
        <v>206</v>
      </c>
      <c r="F9" s="15"/>
      <c r="G9" s="15"/>
      <c r="H9" s="15" t="s">
        <v>87</v>
      </c>
      <c r="I9" s="15">
        <v>2</v>
      </c>
      <c r="J9" s="15"/>
      <c r="K9" s="15"/>
      <c r="L9" s="16">
        <f t="shared" si="0"/>
        <v>2</v>
      </c>
      <c r="M9" s="5" t="s">
        <v>274</v>
      </c>
    </row>
    <row r="10" spans="1:13" s="12" customFormat="1" ht="67.5" customHeight="1" x14ac:dyDescent="0.15">
      <c r="A10" s="32">
        <v>7</v>
      </c>
      <c r="B10" s="30" t="s">
        <v>34</v>
      </c>
      <c r="C10" s="30" t="s">
        <v>146</v>
      </c>
      <c r="D10" s="36"/>
      <c r="E10" s="33" t="s">
        <v>206</v>
      </c>
      <c r="F10" s="15" t="s">
        <v>88</v>
      </c>
      <c r="G10" s="15">
        <v>4</v>
      </c>
      <c r="H10" s="15"/>
      <c r="I10" s="15"/>
      <c r="J10" s="15"/>
      <c r="K10" s="15"/>
      <c r="L10" s="16">
        <f t="shared" si="0"/>
        <v>4</v>
      </c>
      <c r="M10" s="5" t="s">
        <v>274</v>
      </c>
    </row>
    <row r="11" spans="1:13" s="12" customFormat="1" ht="67.5" customHeight="1" x14ac:dyDescent="0.15">
      <c r="A11" s="32">
        <v>8</v>
      </c>
      <c r="B11" s="30" t="s">
        <v>35</v>
      </c>
      <c r="C11" s="30" t="s">
        <v>147</v>
      </c>
      <c r="D11" s="36"/>
      <c r="E11" s="33" t="s">
        <v>206</v>
      </c>
      <c r="F11" s="15"/>
      <c r="G11" s="15"/>
      <c r="H11" s="15" t="s">
        <v>89</v>
      </c>
      <c r="I11" s="15">
        <v>10</v>
      </c>
      <c r="J11" s="15"/>
      <c r="K11" s="15"/>
      <c r="L11" s="16">
        <f t="shared" si="0"/>
        <v>10</v>
      </c>
      <c r="M11" s="4"/>
    </row>
    <row r="12" spans="1:13" s="12" customFormat="1" ht="67.5" customHeight="1" x14ac:dyDescent="0.15">
      <c r="A12" s="32">
        <v>9</v>
      </c>
      <c r="B12" s="30" t="s">
        <v>36</v>
      </c>
      <c r="C12" s="30" t="s">
        <v>148</v>
      </c>
      <c r="D12" s="36"/>
      <c r="E12" s="33" t="s">
        <v>206</v>
      </c>
      <c r="F12" s="15"/>
      <c r="G12" s="15"/>
      <c r="H12" s="15"/>
      <c r="I12" s="15"/>
      <c r="J12" s="15" t="s">
        <v>90</v>
      </c>
      <c r="K12" s="15">
        <v>132</v>
      </c>
      <c r="L12" s="16">
        <f t="shared" si="0"/>
        <v>132</v>
      </c>
      <c r="M12" s="4"/>
    </row>
    <row r="13" spans="1:13" s="12" customFormat="1" ht="67.5" customHeight="1" x14ac:dyDescent="0.15">
      <c r="A13" s="32">
        <v>10</v>
      </c>
      <c r="B13" s="30" t="s">
        <v>37</v>
      </c>
      <c r="C13" s="30" t="s">
        <v>149</v>
      </c>
      <c r="D13" s="34" t="s">
        <v>248</v>
      </c>
      <c r="E13" s="34" t="s">
        <v>206</v>
      </c>
      <c r="F13" s="15"/>
      <c r="G13" s="15"/>
      <c r="H13" s="15" t="s">
        <v>91</v>
      </c>
      <c r="I13" s="15">
        <v>1</v>
      </c>
      <c r="J13" s="15" t="s">
        <v>92</v>
      </c>
      <c r="K13" s="15">
        <v>3</v>
      </c>
      <c r="L13" s="16">
        <f t="shared" si="0"/>
        <v>4</v>
      </c>
      <c r="M13" s="4"/>
    </row>
    <row r="14" spans="1:13" s="12" customFormat="1" ht="67.5" customHeight="1" x14ac:dyDescent="0.15">
      <c r="A14" s="32">
        <v>11</v>
      </c>
      <c r="B14" s="30" t="s">
        <v>38</v>
      </c>
      <c r="C14" s="30" t="s">
        <v>150</v>
      </c>
      <c r="D14" s="34"/>
      <c r="E14" s="34" t="s">
        <v>206</v>
      </c>
      <c r="F14" s="15"/>
      <c r="G14" s="15"/>
      <c r="H14" s="15" t="s">
        <v>93</v>
      </c>
      <c r="I14" s="15">
        <v>1</v>
      </c>
      <c r="J14" s="15"/>
      <c r="K14" s="15"/>
      <c r="L14" s="16">
        <f t="shared" si="0"/>
        <v>1</v>
      </c>
      <c r="M14" s="4"/>
    </row>
    <row r="15" spans="1:13" s="12" customFormat="1" ht="67.5" customHeight="1" x14ac:dyDescent="0.15">
      <c r="A15" s="32">
        <v>12</v>
      </c>
      <c r="B15" s="30" t="s">
        <v>38</v>
      </c>
      <c r="C15" s="30" t="s">
        <v>151</v>
      </c>
      <c r="D15" s="34" t="s">
        <v>215</v>
      </c>
      <c r="E15" s="34" t="s">
        <v>206</v>
      </c>
      <c r="F15" s="15"/>
      <c r="G15" s="15"/>
      <c r="H15" s="15"/>
      <c r="I15" s="15"/>
      <c r="J15" s="15" t="s">
        <v>94</v>
      </c>
      <c r="K15" s="15">
        <v>15</v>
      </c>
      <c r="L15" s="16">
        <f>K15+I15+G15</f>
        <v>15</v>
      </c>
      <c r="M15" s="4"/>
    </row>
    <row r="16" spans="1:13" s="12" customFormat="1" ht="67.5" customHeight="1" x14ac:dyDescent="0.15">
      <c r="A16" s="32">
        <v>13</v>
      </c>
      <c r="B16" s="30" t="s">
        <v>38</v>
      </c>
      <c r="C16" s="30" t="s">
        <v>152</v>
      </c>
      <c r="D16" s="36" t="s">
        <v>216</v>
      </c>
      <c r="E16" s="34" t="s">
        <v>206</v>
      </c>
      <c r="F16" s="15"/>
      <c r="G16" s="15"/>
      <c r="H16" s="15"/>
      <c r="I16" s="15"/>
      <c r="J16" s="15" t="s">
        <v>95</v>
      </c>
      <c r="K16" s="15">
        <v>5</v>
      </c>
      <c r="L16" s="16">
        <f t="shared" si="0"/>
        <v>5</v>
      </c>
      <c r="M16" s="4"/>
    </row>
    <row r="17" spans="1:13" s="12" customFormat="1" ht="67.5" customHeight="1" x14ac:dyDescent="0.15">
      <c r="A17" s="32">
        <v>14</v>
      </c>
      <c r="B17" s="30" t="s">
        <v>38</v>
      </c>
      <c r="C17" s="30" t="s">
        <v>153</v>
      </c>
      <c r="D17" s="36"/>
      <c r="E17" s="34" t="s">
        <v>206</v>
      </c>
      <c r="F17" s="15"/>
      <c r="G17" s="15"/>
      <c r="H17" s="15"/>
      <c r="I17" s="15"/>
      <c r="J17" s="15" t="s">
        <v>239</v>
      </c>
      <c r="K17" s="15">
        <v>9</v>
      </c>
      <c r="L17" s="16">
        <f t="shared" si="0"/>
        <v>9</v>
      </c>
      <c r="M17" s="4"/>
    </row>
    <row r="18" spans="1:13" s="12" customFormat="1" ht="67.5" customHeight="1" x14ac:dyDescent="0.15">
      <c r="A18" s="32">
        <v>15</v>
      </c>
      <c r="B18" s="30" t="s">
        <v>38</v>
      </c>
      <c r="C18" s="30" t="s">
        <v>154</v>
      </c>
      <c r="D18" s="36"/>
      <c r="E18" s="34" t="s">
        <v>206</v>
      </c>
      <c r="F18" s="15" t="s">
        <v>96</v>
      </c>
      <c r="G18" s="15">
        <v>6</v>
      </c>
      <c r="H18" s="15"/>
      <c r="I18" s="15"/>
      <c r="J18" s="15"/>
      <c r="K18" s="15"/>
      <c r="L18" s="16">
        <f>K18+I18+G18</f>
        <v>6</v>
      </c>
      <c r="M18" s="4"/>
    </row>
    <row r="19" spans="1:13" s="12" customFormat="1" ht="67.5" customHeight="1" x14ac:dyDescent="0.15">
      <c r="A19" s="32">
        <v>16</v>
      </c>
      <c r="B19" s="30" t="s">
        <v>39</v>
      </c>
      <c r="C19" s="30" t="s">
        <v>155</v>
      </c>
      <c r="D19" s="36"/>
      <c r="E19" s="33" t="s">
        <v>208</v>
      </c>
      <c r="F19" s="15"/>
      <c r="G19" s="15"/>
      <c r="H19" s="15"/>
      <c r="I19" s="15"/>
      <c r="J19" s="15" t="s">
        <v>97</v>
      </c>
      <c r="K19" s="15">
        <v>2</v>
      </c>
      <c r="L19" s="16">
        <f t="shared" si="0"/>
        <v>2</v>
      </c>
      <c r="M19" s="4"/>
    </row>
    <row r="20" spans="1:13" s="12" customFormat="1" ht="67.5" customHeight="1" x14ac:dyDescent="0.15">
      <c r="A20" s="32">
        <v>17</v>
      </c>
      <c r="B20" s="30" t="s">
        <v>40</v>
      </c>
      <c r="C20" s="30" t="s">
        <v>156</v>
      </c>
      <c r="D20" s="36"/>
      <c r="E20" s="33" t="s">
        <v>206</v>
      </c>
      <c r="F20" s="15"/>
      <c r="G20" s="15"/>
      <c r="H20" s="15" t="s">
        <v>228</v>
      </c>
      <c r="I20" s="15">
        <v>1</v>
      </c>
      <c r="J20" s="15" t="s">
        <v>98</v>
      </c>
      <c r="K20" s="15">
        <v>2</v>
      </c>
      <c r="L20" s="16">
        <f t="shared" si="0"/>
        <v>3</v>
      </c>
      <c r="M20" s="4" t="s">
        <v>274</v>
      </c>
    </row>
    <row r="21" spans="1:13" s="12" customFormat="1" ht="67.5" customHeight="1" x14ac:dyDescent="0.15">
      <c r="A21" s="32">
        <v>18</v>
      </c>
      <c r="B21" s="30" t="s">
        <v>41</v>
      </c>
      <c r="C21" s="30" t="s">
        <v>157</v>
      </c>
      <c r="D21" s="38"/>
      <c r="E21" s="35" t="s">
        <v>209</v>
      </c>
      <c r="F21" s="15"/>
      <c r="G21" s="15"/>
      <c r="H21" s="15" t="s">
        <v>99</v>
      </c>
      <c r="I21" s="15">
        <v>1</v>
      </c>
      <c r="J21" s="15"/>
      <c r="K21" s="15"/>
      <c r="L21" s="16">
        <f t="shared" si="0"/>
        <v>1</v>
      </c>
      <c r="M21" s="4" t="s">
        <v>274</v>
      </c>
    </row>
    <row r="22" spans="1:13" s="12" customFormat="1" ht="67.5" customHeight="1" x14ac:dyDescent="0.15">
      <c r="A22" s="32">
        <v>19</v>
      </c>
      <c r="B22" s="30" t="s">
        <v>42</v>
      </c>
      <c r="C22" s="30" t="s">
        <v>158</v>
      </c>
      <c r="D22" s="36"/>
      <c r="E22" s="36" t="s">
        <v>206</v>
      </c>
      <c r="F22" s="15" t="s">
        <v>100</v>
      </c>
      <c r="G22" s="15">
        <v>1</v>
      </c>
      <c r="H22" s="15" t="s">
        <v>229</v>
      </c>
      <c r="I22" s="15">
        <v>1</v>
      </c>
      <c r="J22" s="15"/>
      <c r="K22" s="15"/>
      <c r="L22" s="16">
        <f t="shared" si="0"/>
        <v>2</v>
      </c>
      <c r="M22" s="4" t="s">
        <v>274</v>
      </c>
    </row>
    <row r="23" spans="1:13" s="12" customFormat="1" ht="95.25" customHeight="1" x14ac:dyDescent="0.15">
      <c r="A23" s="32">
        <v>20</v>
      </c>
      <c r="B23" s="30" t="s">
        <v>43</v>
      </c>
      <c r="C23" s="30" t="s">
        <v>159</v>
      </c>
      <c r="D23" s="34"/>
      <c r="E23" s="34" t="s">
        <v>206</v>
      </c>
      <c r="F23" s="15" t="s">
        <v>230</v>
      </c>
      <c r="G23" s="15">
        <v>1</v>
      </c>
      <c r="H23" s="15"/>
      <c r="I23" s="15"/>
      <c r="J23" s="15" t="s">
        <v>231</v>
      </c>
      <c r="K23" s="15">
        <v>2</v>
      </c>
      <c r="L23" s="16">
        <f t="shared" si="0"/>
        <v>3</v>
      </c>
      <c r="M23" s="4"/>
    </row>
    <row r="24" spans="1:13" s="12" customFormat="1" ht="67.5" customHeight="1" x14ac:dyDescent="0.15">
      <c r="A24" s="32">
        <v>21</v>
      </c>
      <c r="B24" s="30" t="s">
        <v>44</v>
      </c>
      <c r="C24" s="30" t="s">
        <v>160</v>
      </c>
      <c r="D24" s="34"/>
      <c r="E24" s="34" t="s">
        <v>206</v>
      </c>
      <c r="F24" s="15"/>
      <c r="G24" s="15"/>
      <c r="H24" s="15"/>
      <c r="I24" s="15"/>
      <c r="J24" s="15" t="s">
        <v>101</v>
      </c>
      <c r="K24" s="15">
        <v>20</v>
      </c>
      <c r="L24" s="16">
        <f t="shared" si="0"/>
        <v>20</v>
      </c>
      <c r="M24" s="4"/>
    </row>
    <row r="25" spans="1:13" s="12" customFormat="1" ht="67.5" customHeight="1" x14ac:dyDescent="0.15">
      <c r="A25" s="32">
        <v>22</v>
      </c>
      <c r="B25" s="30" t="s">
        <v>45</v>
      </c>
      <c r="C25" s="30" t="s">
        <v>161</v>
      </c>
      <c r="D25" s="36" t="s">
        <v>217</v>
      </c>
      <c r="E25" s="33" t="s">
        <v>210</v>
      </c>
      <c r="F25" s="15"/>
      <c r="G25" s="15"/>
      <c r="H25" s="15"/>
      <c r="I25" s="15"/>
      <c r="J25" s="15" t="s">
        <v>102</v>
      </c>
      <c r="K25" s="15">
        <v>30</v>
      </c>
      <c r="L25" s="16">
        <f t="shared" si="0"/>
        <v>30</v>
      </c>
      <c r="M25" s="4"/>
    </row>
    <row r="26" spans="1:13" s="12" customFormat="1" ht="67.5" customHeight="1" x14ac:dyDescent="0.15">
      <c r="A26" s="32">
        <v>23</v>
      </c>
      <c r="B26" s="31" t="s">
        <v>46</v>
      </c>
      <c r="C26" s="31" t="s">
        <v>162</v>
      </c>
      <c r="D26" s="37" t="s">
        <v>218</v>
      </c>
      <c r="E26" s="37" t="s">
        <v>211</v>
      </c>
      <c r="F26" s="15" t="s">
        <v>104</v>
      </c>
      <c r="G26" s="15">
        <v>1</v>
      </c>
      <c r="H26" s="15" t="s">
        <v>103</v>
      </c>
      <c r="I26" s="15">
        <v>5</v>
      </c>
      <c r="J26" s="15"/>
      <c r="K26" s="15"/>
      <c r="L26" s="16">
        <f t="shared" si="0"/>
        <v>6</v>
      </c>
      <c r="M26" s="4"/>
    </row>
    <row r="27" spans="1:13" s="12" customFormat="1" ht="67.5" customHeight="1" x14ac:dyDescent="0.15">
      <c r="A27" s="32">
        <v>24</v>
      </c>
      <c r="B27" s="30" t="s">
        <v>47</v>
      </c>
      <c r="C27" s="30" t="s">
        <v>163</v>
      </c>
      <c r="D27" s="34"/>
      <c r="E27" s="34" t="s">
        <v>206</v>
      </c>
      <c r="F27" s="15"/>
      <c r="G27" s="15"/>
      <c r="H27" s="15" t="s">
        <v>105</v>
      </c>
      <c r="I27" s="15">
        <v>4</v>
      </c>
      <c r="J27" s="15"/>
      <c r="K27" s="15"/>
      <c r="L27" s="16">
        <f t="shared" si="0"/>
        <v>4</v>
      </c>
      <c r="M27" s="4"/>
    </row>
    <row r="28" spans="1:13" s="12" customFormat="1" ht="67.5" customHeight="1" x14ac:dyDescent="0.15">
      <c r="A28" s="32">
        <v>25</v>
      </c>
      <c r="B28" s="30" t="s">
        <v>47</v>
      </c>
      <c r="C28" s="30" t="s">
        <v>164</v>
      </c>
      <c r="D28" s="36"/>
      <c r="E28" s="33" t="s">
        <v>206</v>
      </c>
      <c r="F28" s="15"/>
      <c r="G28" s="15"/>
      <c r="H28" s="15"/>
      <c r="I28" s="15"/>
      <c r="J28" s="15" t="s">
        <v>106</v>
      </c>
      <c r="K28" s="15">
        <v>4</v>
      </c>
      <c r="L28" s="16">
        <f t="shared" si="0"/>
        <v>4</v>
      </c>
      <c r="M28" s="4"/>
    </row>
    <row r="29" spans="1:13" s="12" customFormat="1" ht="84.75" customHeight="1" x14ac:dyDescent="0.15">
      <c r="A29" s="32">
        <v>26</v>
      </c>
      <c r="B29" s="30" t="s">
        <v>48</v>
      </c>
      <c r="C29" s="30" t="s">
        <v>165</v>
      </c>
      <c r="D29" s="34" t="s">
        <v>219</v>
      </c>
      <c r="E29" s="34" t="s">
        <v>206</v>
      </c>
      <c r="F29" s="15" t="s">
        <v>107</v>
      </c>
      <c r="G29" s="15">
        <v>2</v>
      </c>
      <c r="H29" s="15"/>
      <c r="I29" s="15"/>
      <c r="J29" s="15" t="s">
        <v>108</v>
      </c>
      <c r="K29" s="15">
        <v>2</v>
      </c>
      <c r="L29" s="16">
        <f t="shared" si="0"/>
        <v>4</v>
      </c>
      <c r="M29" s="4" t="s">
        <v>274</v>
      </c>
    </row>
    <row r="30" spans="1:13" s="12" customFormat="1" ht="67.5" customHeight="1" x14ac:dyDescent="0.15">
      <c r="A30" s="32">
        <v>27</v>
      </c>
      <c r="B30" s="30" t="s">
        <v>49</v>
      </c>
      <c r="C30" s="30" t="s">
        <v>166</v>
      </c>
      <c r="D30" s="36"/>
      <c r="E30" s="33" t="s">
        <v>206</v>
      </c>
      <c r="F30" s="15" t="s">
        <v>109</v>
      </c>
      <c r="G30" s="15">
        <v>7</v>
      </c>
      <c r="H30" s="15"/>
      <c r="I30" s="15"/>
      <c r="J30" s="15"/>
      <c r="K30" s="15"/>
      <c r="L30" s="16">
        <f t="shared" si="0"/>
        <v>7</v>
      </c>
      <c r="M30" s="4" t="s">
        <v>274</v>
      </c>
    </row>
    <row r="31" spans="1:13" s="12" customFormat="1" ht="67.5" customHeight="1" x14ac:dyDescent="0.15">
      <c r="A31" s="32">
        <v>28</v>
      </c>
      <c r="B31" s="30" t="s">
        <v>50</v>
      </c>
      <c r="C31" s="30" t="s">
        <v>167</v>
      </c>
      <c r="D31" s="36"/>
      <c r="E31" s="33" t="s">
        <v>206</v>
      </c>
      <c r="F31" s="15"/>
      <c r="G31" s="15"/>
      <c r="H31" s="15"/>
      <c r="I31" s="15"/>
      <c r="J31" s="15" t="s">
        <v>110</v>
      </c>
      <c r="K31" s="15">
        <v>44</v>
      </c>
      <c r="L31" s="16">
        <f t="shared" si="0"/>
        <v>44</v>
      </c>
      <c r="M31" s="4"/>
    </row>
    <row r="32" spans="1:13" ht="67.5" customHeight="1" x14ac:dyDescent="0.15">
      <c r="A32" s="32">
        <v>29</v>
      </c>
      <c r="B32" s="30" t="s">
        <v>51</v>
      </c>
      <c r="C32" s="30" t="s">
        <v>168</v>
      </c>
      <c r="D32" s="36"/>
      <c r="E32" s="33" t="s">
        <v>206</v>
      </c>
      <c r="F32" s="15"/>
      <c r="G32" s="15"/>
      <c r="H32" s="15" t="s">
        <v>261</v>
      </c>
      <c r="I32" s="15">
        <v>2</v>
      </c>
      <c r="J32" s="15"/>
      <c r="K32" s="15"/>
      <c r="L32" s="16">
        <f t="shared" si="0"/>
        <v>2</v>
      </c>
      <c r="M32" s="4"/>
    </row>
    <row r="33" spans="1:13" ht="67.5" customHeight="1" x14ac:dyDescent="0.15">
      <c r="A33" s="32">
        <v>30</v>
      </c>
      <c r="B33" s="30" t="s">
        <v>259</v>
      </c>
      <c r="C33" s="30" t="s">
        <v>260</v>
      </c>
      <c r="D33" s="36"/>
      <c r="E33" s="33" t="s">
        <v>206</v>
      </c>
      <c r="F33" s="15"/>
      <c r="G33" s="15"/>
      <c r="H33" s="15" t="s">
        <v>262</v>
      </c>
      <c r="I33" s="15">
        <v>2</v>
      </c>
      <c r="J33" s="15"/>
      <c r="K33" s="15"/>
      <c r="L33" s="16">
        <f t="shared" si="0"/>
        <v>2</v>
      </c>
      <c r="M33" s="4"/>
    </row>
    <row r="34" spans="1:13" s="12" customFormat="1" ht="67.5" customHeight="1" x14ac:dyDescent="0.15">
      <c r="A34" s="32">
        <v>31</v>
      </c>
      <c r="B34" s="30" t="s">
        <v>52</v>
      </c>
      <c r="C34" s="30" t="s">
        <v>169</v>
      </c>
      <c r="D34" s="38"/>
      <c r="E34" s="35" t="s">
        <v>209</v>
      </c>
      <c r="F34" s="15"/>
      <c r="G34" s="15"/>
      <c r="H34" s="15" t="s">
        <v>111</v>
      </c>
      <c r="I34" s="15">
        <v>1</v>
      </c>
      <c r="J34" s="15"/>
      <c r="K34" s="15"/>
      <c r="L34" s="16">
        <f t="shared" si="0"/>
        <v>1</v>
      </c>
      <c r="M34" s="4"/>
    </row>
    <row r="35" spans="1:13" s="12" customFormat="1" ht="88.5" customHeight="1" x14ac:dyDescent="0.15">
      <c r="A35" s="32">
        <v>32</v>
      </c>
      <c r="B35" s="30" t="s">
        <v>53</v>
      </c>
      <c r="C35" s="30" t="s">
        <v>170</v>
      </c>
      <c r="D35" s="36"/>
      <c r="E35" s="33" t="s">
        <v>206</v>
      </c>
      <c r="F35" s="15"/>
      <c r="G35" s="15"/>
      <c r="H35" s="15" t="s">
        <v>232</v>
      </c>
      <c r="I35" s="15">
        <v>1</v>
      </c>
      <c r="J35" s="15"/>
      <c r="K35" s="15"/>
      <c r="L35" s="16">
        <f t="shared" si="0"/>
        <v>1</v>
      </c>
      <c r="M35" s="4" t="s">
        <v>274</v>
      </c>
    </row>
    <row r="36" spans="1:13" s="12" customFormat="1" ht="67.5" customHeight="1" x14ac:dyDescent="0.15">
      <c r="A36" s="32">
        <v>33</v>
      </c>
      <c r="B36" s="30" t="s">
        <v>54</v>
      </c>
      <c r="C36" s="30" t="s">
        <v>171</v>
      </c>
      <c r="D36" s="36"/>
      <c r="E36" s="33" t="s">
        <v>206</v>
      </c>
      <c r="F36" s="15"/>
      <c r="G36" s="15"/>
      <c r="H36" s="15" t="s">
        <v>233</v>
      </c>
      <c r="I36" s="15">
        <v>1</v>
      </c>
      <c r="J36" s="15"/>
      <c r="K36" s="15"/>
      <c r="L36" s="16">
        <f t="shared" si="0"/>
        <v>1</v>
      </c>
      <c r="M36" s="4"/>
    </row>
    <row r="37" spans="1:13" s="12" customFormat="1" ht="67.5" customHeight="1" x14ac:dyDescent="0.15">
      <c r="A37" s="32">
        <v>34</v>
      </c>
      <c r="B37" s="30" t="s">
        <v>55</v>
      </c>
      <c r="C37" s="30" t="s">
        <v>172</v>
      </c>
      <c r="D37" s="36"/>
      <c r="E37" s="33" t="s">
        <v>206</v>
      </c>
      <c r="F37" s="15"/>
      <c r="G37" s="15"/>
      <c r="H37" s="15" t="s">
        <v>240</v>
      </c>
      <c r="I37" s="15">
        <v>2</v>
      </c>
      <c r="J37" s="15"/>
      <c r="K37" s="15"/>
      <c r="L37" s="16">
        <f t="shared" si="0"/>
        <v>2</v>
      </c>
      <c r="M37" s="4"/>
    </row>
    <row r="38" spans="1:13" s="12" customFormat="1" ht="67.5" customHeight="1" x14ac:dyDescent="0.15">
      <c r="A38" s="32">
        <v>35</v>
      </c>
      <c r="B38" s="30" t="s">
        <v>56</v>
      </c>
      <c r="C38" s="30" t="s">
        <v>173</v>
      </c>
      <c r="D38" s="34"/>
      <c r="E38" s="33" t="s">
        <v>206</v>
      </c>
      <c r="F38" s="15" t="s">
        <v>112</v>
      </c>
      <c r="G38" s="15">
        <v>2</v>
      </c>
      <c r="H38" s="15"/>
      <c r="I38" s="15"/>
      <c r="J38" s="15"/>
      <c r="K38" s="15"/>
      <c r="L38" s="16">
        <f t="shared" si="0"/>
        <v>2</v>
      </c>
      <c r="M38" s="4" t="s">
        <v>274</v>
      </c>
    </row>
    <row r="39" spans="1:13" s="12" customFormat="1" ht="67.5" customHeight="1" x14ac:dyDescent="0.15">
      <c r="A39" s="32">
        <v>36</v>
      </c>
      <c r="B39" s="30" t="s">
        <v>57</v>
      </c>
      <c r="C39" s="30" t="s">
        <v>174</v>
      </c>
      <c r="D39" s="36"/>
      <c r="E39" s="33" t="s">
        <v>208</v>
      </c>
      <c r="F39" s="15"/>
      <c r="G39" s="15"/>
      <c r="H39" s="15" t="s">
        <v>113</v>
      </c>
      <c r="I39" s="15">
        <v>2</v>
      </c>
      <c r="J39" s="15"/>
      <c r="K39" s="15"/>
      <c r="L39" s="16">
        <f t="shared" si="0"/>
        <v>2</v>
      </c>
      <c r="M39" s="4"/>
    </row>
    <row r="40" spans="1:13" s="12" customFormat="1" ht="67.5" customHeight="1" x14ac:dyDescent="0.15">
      <c r="A40" s="32">
        <v>37</v>
      </c>
      <c r="B40" s="30" t="s">
        <v>58</v>
      </c>
      <c r="C40" s="30" t="s">
        <v>175</v>
      </c>
      <c r="D40" s="36"/>
      <c r="E40" s="33" t="s">
        <v>206</v>
      </c>
      <c r="F40" s="15"/>
      <c r="G40" s="15"/>
      <c r="H40" s="15"/>
      <c r="I40" s="15"/>
      <c r="J40" s="15" t="s">
        <v>241</v>
      </c>
      <c r="K40" s="15">
        <v>15</v>
      </c>
      <c r="L40" s="16">
        <f t="shared" si="0"/>
        <v>15</v>
      </c>
      <c r="M40" s="4"/>
    </row>
    <row r="41" spans="1:13" s="12" customFormat="1" ht="103.5" customHeight="1" x14ac:dyDescent="0.15">
      <c r="A41" s="32">
        <v>38</v>
      </c>
      <c r="B41" s="30" t="s">
        <v>59</v>
      </c>
      <c r="C41" s="30" t="s">
        <v>176</v>
      </c>
      <c r="D41" s="36" t="s">
        <v>220</v>
      </c>
      <c r="E41" s="36" t="s">
        <v>212</v>
      </c>
      <c r="F41" s="15" t="s">
        <v>242</v>
      </c>
      <c r="G41" s="15">
        <v>10</v>
      </c>
      <c r="H41" s="15"/>
      <c r="I41" s="15"/>
      <c r="J41" s="15"/>
      <c r="K41" s="15"/>
      <c r="L41" s="16">
        <f t="shared" si="0"/>
        <v>10</v>
      </c>
      <c r="M41" s="4" t="s">
        <v>274</v>
      </c>
    </row>
    <row r="42" spans="1:13" s="12" customFormat="1" ht="67.5" customHeight="1" x14ac:dyDescent="0.15">
      <c r="A42" s="32">
        <v>39</v>
      </c>
      <c r="B42" s="30" t="s">
        <v>60</v>
      </c>
      <c r="C42" s="30" t="s">
        <v>177</v>
      </c>
      <c r="D42" s="36" t="s">
        <v>249</v>
      </c>
      <c r="E42" s="33" t="s">
        <v>206</v>
      </c>
      <c r="F42" s="15" t="s">
        <v>243</v>
      </c>
      <c r="G42" s="15">
        <v>10</v>
      </c>
      <c r="H42" s="15"/>
      <c r="I42" s="15"/>
      <c r="J42" s="15" t="s">
        <v>244</v>
      </c>
      <c r="K42" s="15">
        <v>7</v>
      </c>
      <c r="L42" s="16">
        <f t="shared" si="0"/>
        <v>17</v>
      </c>
      <c r="M42" s="4"/>
    </row>
    <row r="43" spans="1:13" s="12" customFormat="1" ht="67.5" customHeight="1" x14ac:dyDescent="0.15">
      <c r="A43" s="32">
        <v>40</v>
      </c>
      <c r="B43" s="30" t="s">
        <v>60</v>
      </c>
      <c r="C43" s="30" t="s">
        <v>178</v>
      </c>
      <c r="D43" s="36"/>
      <c r="E43" s="33" t="s">
        <v>206</v>
      </c>
      <c r="F43" s="15"/>
      <c r="G43" s="15"/>
      <c r="H43" s="15" t="s">
        <v>114</v>
      </c>
      <c r="I43" s="15">
        <v>30</v>
      </c>
      <c r="J43" s="15"/>
      <c r="K43" s="15"/>
      <c r="L43" s="16">
        <f t="shared" si="0"/>
        <v>30</v>
      </c>
      <c r="M43" s="4"/>
    </row>
    <row r="44" spans="1:13" s="12" customFormat="1" ht="67.5" customHeight="1" x14ac:dyDescent="0.15">
      <c r="A44" s="32">
        <v>41</v>
      </c>
      <c r="B44" s="30" t="s">
        <v>61</v>
      </c>
      <c r="C44" s="30" t="s">
        <v>179</v>
      </c>
      <c r="D44" s="36" t="s">
        <v>250</v>
      </c>
      <c r="E44" s="33" t="s">
        <v>206</v>
      </c>
      <c r="F44" s="15" t="s">
        <v>251</v>
      </c>
      <c r="G44" s="15">
        <v>25</v>
      </c>
      <c r="H44" s="15" t="s">
        <v>115</v>
      </c>
      <c r="I44" s="15">
        <v>15</v>
      </c>
      <c r="J44" s="15"/>
      <c r="K44" s="15"/>
      <c r="L44" s="16">
        <f t="shared" si="0"/>
        <v>40</v>
      </c>
      <c r="M44" s="4"/>
    </row>
    <row r="45" spans="1:13" s="12" customFormat="1" ht="67.5" customHeight="1" x14ac:dyDescent="0.15">
      <c r="A45" s="32">
        <v>42</v>
      </c>
      <c r="B45" s="30" t="s">
        <v>62</v>
      </c>
      <c r="C45" s="30" t="s">
        <v>180</v>
      </c>
      <c r="D45" s="34"/>
      <c r="E45" s="33" t="s">
        <v>206</v>
      </c>
      <c r="F45" s="15" t="s">
        <v>116</v>
      </c>
      <c r="G45" s="15">
        <v>1</v>
      </c>
      <c r="H45" s="15"/>
      <c r="I45" s="15"/>
      <c r="J45" s="15" t="s">
        <v>117</v>
      </c>
      <c r="K45" s="15">
        <v>2</v>
      </c>
      <c r="L45" s="16">
        <f t="shared" si="0"/>
        <v>3</v>
      </c>
      <c r="M45" s="4"/>
    </row>
    <row r="46" spans="1:13" s="12" customFormat="1" ht="67.5" customHeight="1" x14ac:dyDescent="0.15">
      <c r="A46" s="32">
        <v>43</v>
      </c>
      <c r="B46" s="30" t="s">
        <v>63</v>
      </c>
      <c r="C46" s="30" t="s">
        <v>181</v>
      </c>
      <c r="D46" s="36"/>
      <c r="E46" s="33" t="s">
        <v>206</v>
      </c>
      <c r="F46" s="15"/>
      <c r="G46" s="15"/>
      <c r="H46" s="15"/>
      <c r="I46" s="15"/>
      <c r="J46" s="15" t="s">
        <v>226</v>
      </c>
      <c r="K46" s="15">
        <v>2</v>
      </c>
      <c r="L46" s="16">
        <f t="shared" si="0"/>
        <v>2</v>
      </c>
      <c r="M46" s="4" t="s">
        <v>274</v>
      </c>
    </row>
    <row r="47" spans="1:13" s="12" customFormat="1" ht="67.5" customHeight="1" x14ac:dyDescent="0.15">
      <c r="A47" s="32">
        <v>44</v>
      </c>
      <c r="B47" s="30" t="s">
        <v>64</v>
      </c>
      <c r="C47" s="30" t="s">
        <v>182</v>
      </c>
      <c r="D47" s="35"/>
      <c r="E47" s="35" t="s">
        <v>206</v>
      </c>
      <c r="F47" s="15"/>
      <c r="G47" s="15"/>
      <c r="H47" s="15"/>
      <c r="I47" s="15"/>
      <c r="J47" s="15" t="s">
        <v>234</v>
      </c>
      <c r="K47" s="15">
        <v>1</v>
      </c>
      <c r="L47" s="16">
        <f t="shared" si="0"/>
        <v>1</v>
      </c>
      <c r="M47" s="4"/>
    </row>
    <row r="48" spans="1:13" s="12" customFormat="1" ht="67.5" customHeight="1" x14ac:dyDescent="0.15">
      <c r="A48" s="32">
        <v>45</v>
      </c>
      <c r="B48" s="30" t="s">
        <v>65</v>
      </c>
      <c r="C48" s="30" t="s">
        <v>183</v>
      </c>
      <c r="D48" s="36"/>
      <c r="E48" s="36" t="s">
        <v>206</v>
      </c>
      <c r="F48" s="15" t="s">
        <v>118</v>
      </c>
      <c r="G48" s="15">
        <v>2</v>
      </c>
      <c r="H48" s="15"/>
      <c r="I48" s="15"/>
      <c r="J48" s="15"/>
      <c r="K48" s="15"/>
      <c r="L48" s="16">
        <f t="shared" si="0"/>
        <v>2</v>
      </c>
      <c r="M48" s="4"/>
    </row>
    <row r="49" spans="1:13" s="12" customFormat="1" ht="67.5" customHeight="1" x14ac:dyDescent="0.15">
      <c r="A49" s="32">
        <v>46</v>
      </c>
      <c r="B49" s="30" t="s">
        <v>66</v>
      </c>
      <c r="C49" s="30" t="s">
        <v>184</v>
      </c>
      <c r="D49" s="34"/>
      <c r="E49" s="34" t="s">
        <v>206</v>
      </c>
      <c r="F49" s="15"/>
      <c r="G49" s="15"/>
      <c r="H49" s="15" t="s">
        <v>119</v>
      </c>
      <c r="I49" s="15">
        <v>2</v>
      </c>
      <c r="J49" s="15"/>
      <c r="K49" s="15"/>
      <c r="L49" s="16">
        <f t="shared" ref="L49:L70" si="1">K49+I49+G49</f>
        <v>2</v>
      </c>
      <c r="M49" s="4"/>
    </row>
    <row r="50" spans="1:13" s="12" customFormat="1" ht="67.5" customHeight="1" x14ac:dyDescent="0.15">
      <c r="A50" s="32">
        <v>47</v>
      </c>
      <c r="B50" s="30" t="s">
        <v>67</v>
      </c>
      <c r="C50" s="30" t="s">
        <v>185</v>
      </c>
      <c r="D50" s="36"/>
      <c r="E50" s="33" t="s">
        <v>211</v>
      </c>
      <c r="F50" s="15" t="s">
        <v>120</v>
      </c>
      <c r="G50" s="15">
        <v>4</v>
      </c>
      <c r="H50" s="15"/>
      <c r="I50" s="15"/>
      <c r="J50" s="15"/>
      <c r="K50" s="15"/>
      <c r="L50" s="16">
        <f t="shared" si="1"/>
        <v>4</v>
      </c>
      <c r="M50" s="4"/>
    </row>
    <row r="51" spans="1:13" s="12" customFormat="1" ht="67.5" customHeight="1" x14ac:dyDescent="0.15">
      <c r="A51" s="32">
        <v>48</v>
      </c>
      <c r="B51" s="30" t="s">
        <v>68</v>
      </c>
      <c r="C51" s="30" t="s">
        <v>186</v>
      </c>
      <c r="D51" s="36" t="s">
        <v>221</v>
      </c>
      <c r="E51" s="33" t="s">
        <v>206</v>
      </c>
      <c r="F51" s="15"/>
      <c r="G51" s="15"/>
      <c r="H51" s="15" t="s">
        <v>235</v>
      </c>
      <c r="I51" s="15">
        <v>2</v>
      </c>
      <c r="J51" s="15"/>
      <c r="K51" s="15"/>
      <c r="L51" s="16">
        <f t="shared" si="1"/>
        <v>2</v>
      </c>
      <c r="M51" s="4"/>
    </row>
    <row r="52" spans="1:13" s="12" customFormat="1" ht="67.5" customHeight="1" x14ac:dyDescent="0.15">
      <c r="A52" s="32">
        <v>49</v>
      </c>
      <c r="B52" s="30" t="s">
        <v>69</v>
      </c>
      <c r="C52" s="30" t="s">
        <v>187</v>
      </c>
      <c r="D52" s="36"/>
      <c r="E52" s="33" t="s">
        <v>206</v>
      </c>
      <c r="F52" s="15"/>
      <c r="G52" s="15"/>
      <c r="H52" s="15"/>
      <c r="I52" s="15"/>
      <c r="J52" s="15" t="s">
        <v>121</v>
      </c>
      <c r="K52" s="15">
        <v>4</v>
      </c>
      <c r="L52" s="16">
        <f t="shared" si="1"/>
        <v>4</v>
      </c>
      <c r="M52" s="4"/>
    </row>
    <row r="53" spans="1:13" s="12" customFormat="1" ht="67.5" customHeight="1" x14ac:dyDescent="0.15">
      <c r="A53" s="32">
        <v>50</v>
      </c>
      <c r="B53" s="30" t="s">
        <v>70</v>
      </c>
      <c r="C53" s="30" t="s">
        <v>188</v>
      </c>
      <c r="D53" s="36"/>
      <c r="E53" s="33" t="s">
        <v>208</v>
      </c>
      <c r="F53" s="15"/>
      <c r="G53" s="15"/>
      <c r="H53" s="15"/>
      <c r="I53" s="15"/>
      <c r="J53" s="15" t="s">
        <v>122</v>
      </c>
      <c r="K53" s="15">
        <v>120</v>
      </c>
      <c r="L53" s="16">
        <f t="shared" si="1"/>
        <v>120</v>
      </c>
      <c r="M53" s="4"/>
    </row>
    <row r="54" spans="1:13" s="12" customFormat="1" ht="67.5" customHeight="1" x14ac:dyDescent="0.15">
      <c r="A54" s="32">
        <v>51</v>
      </c>
      <c r="B54" s="30" t="s">
        <v>71</v>
      </c>
      <c r="C54" s="30" t="s">
        <v>189</v>
      </c>
      <c r="D54" s="36"/>
      <c r="E54" s="33" t="s">
        <v>206</v>
      </c>
      <c r="F54" s="15"/>
      <c r="G54" s="15"/>
      <c r="H54" s="15"/>
      <c r="I54" s="15"/>
      <c r="J54" s="15" t="s">
        <v>123</v>
      </c>
      <c r="K54" s="15">
        <v>4</v>
      </c>
      <c r="L54" s="16">
        <f t="shared" si="1"/>
        <v>4</v>
      </c>
      <c r="M54" s="4"/>
    </row>
    <row r="55" spans="1:13" s="12" customFormat="1" ht="67.5" customHeight="1" x14ac:dyDescent="0.15">
      <c r="A55" s="32">
        <v>52</v>
      </c>
      <c r="B55" s="30" t="s">
        <v>72</v>
      </c>
      <c r="C55" s="30" t="s">
        <v>190</v>
      </c>
      <c r="D55" s="36"/>
      <c r="E55" s="33" t="s">
        <v>206</v>
      </c>
      <c r="F55" s="15"/>
      <c r="G55" s="15"/>
      <c r="H55" s="15" t="s">
        <v>236</v>
      </c>
      <c r="I55" s="15">
        <v>2</v>
      </c>
      <c r="J55" s="15"/>
      <c r="K55" s="15"/>
      <c r="L55" s="16">
        <f t="shared" si="1"/>
        <v>2</v>
      </c>
      <c r="M55" s="4" t="s">
        <v>274</v>
      </c>
    </row>
    <row r="56" spans="1:13" s="12" customFormat="1" ht="67.5" customHeight="1" x14ac:dyDescent="0.15">
      <c r="A56" s="32">
        <v>53</v>
      </c>
      <c r="B56" s="30" t="s">
        <v>73</v>
      </c>
      <c r="C56" s="30" t="s">
        <v>191</v>
      </c>
      <c r="D56" s="36"/>
      <c r="E56" s="36" t="s">
        <v>206</v>
      </c>
      <c r="F56" s="15" t="s">
        <v>124</v>
      </c>
      <c r="G56" s="15">
        <v>1</v>
      </c>
      <c r="H56" s="15"/>
      <c r="I56" s="15"/>
      <c r="J56" s="15"/>
      <c r="K56" s="15"/>
      <c r="L56" s="16">
        <f t="shared" si="1"/>
        <v>1</v>
      </c>
      <c r="M56" s="4"/>
    </row>
    <row r="57" spans="1:13" s="12" customFormat="1" ht="67.5" customHeight="1" x14ac:dyDescent="0.15">
      <c r="A57" s="32">
        <v>54</v>
      </c>
      <c r="B57" s="30" t="s">
        <v>74</v>
      </c>
      <c r="C57" s="30" t="s">
        <v>192</v>
      </c>
      <c r="D57" s="34" t="s">
        <v>222</v>
      </c>
      <c r="E57" s="34" t="s">
        <v>206</v>
      </c>
      <c r="F57" s="15" t="s">
        <v>245</v>
      </c>
      <c r="G57" s="15">
        <v>2</v>
      </c>
      <c r="H57" s="15">
        <v>0</v>
      </c>
      <c r="I57" s="15"/>
      <c r="J57" s="15" t="s">
        <v>125</v>
      </c>
      <c r="K57" s="15">
        <v>4</v>
      </c>
      <c r="L57" s="16">
        <f t="shared" si="1"/>
        <v>6</v>
      </c>
      <c r="M57" s="4"/>
    </row>
    <row r="58" spans="1:13" s="12" customFormat="1" ht="67.5" customHeight="1" x14ac:dyDescent="0.15">
      <c r="A58" s="32">
        <v>55</v>
      </c>
      <c r="B58" s="30" t="s">
        <v>74</v>
      </c>
      <c r="C58" s="30" t="s">
        <v>194</v>
      </c>
      <c r="D58" s="36"/>
      <c r="E58" s="33" t="s">
        <v>206</v>
      </c>
      <c r="F58" s="15"/>
      <c r="G58" s="15"/>
      <c r="H58" s="15"/>
      <c r="I58" s="15"/>
      <c r="J58" s="15" t="s">
        <v>126</v>
      </c>
      <c r="K58" s="15">
        <v>1</v>
      </c>
      <c r="L58" s="16">
        <f t="shared" si="1"/>
        <v>1</v>
      </c>
      <c r="M58" s="4"/>
    </row>
    <row r="59" spans="1:13" s="12" customFormat="1" ht="67.5" customHeight="1" x14ac:dyDescent="0.15">
      <c r="A59" s="32">
        <v>56</v>
      </c>
      <c r="B59" s="30" t="s">
        <v>74</v>
      </c>
      <c r="C59" s="30" t="s">
        <v>193</v>
      </c>
      <c r="D59" s="35"/>
      <c r="E59" s="35" t="s">
        <v>206</v>
      </c>
      <c r="F59" s="15"/>
      <c r="G59" s="15"/>
      <c r="H59" s="15"/>
      <c r="I59" s="15"/>
      <c r="J59" s="15" t="s">
        <v>246</v>
      </c>
      <c r="K59" s="15">
        <v>9</v>
      </c>
      <c r="L59" s="16">
        <f t="shared" si="1"/>
        <v>9</v>
      </c>
      <c r="M59" s="4"/>
    </row>
    <row r="60" spans="1:13" s="12" customFormat="1" ht="67.5" customHeight="1" x14ac:dyDescent="0.15">
      <c r="A60" s="32">
        <v>57</v>
      </c>
      <c r="B60" s="30" t="s">
        <v>74</v>
      </c>
      <c r="C60" s="30" t="s">
        <v>195</v>
      </c>
      <c r="D60" s="35" t="s">
        <v>223</v>
      </c>
      <c r="E60" s="35" t="s">
        <v>206</v>
      </c>
      <c r="F60" s="15"/>
      <c r="G60" s="15"/>
      <c r="H60" s="15"/>
      <c r="I60" s="15"/>
      <c r="J60" s="15" t="s">
        <v>237</v>
      </c>
      <c r="K60" s="15">
        <v>32</v>
      </c>
      <c r="L60" s="16">
        <f t="shared" si="1"/>
        <v>32</v>
      </c>
      <c r="M60" s="4"/>
    </row>
    <row r="61" spans="1:13" s="12" customFormat="1" ht="67.5" customHeight="1" x14ac:dyDescent="0.15">
      <c r="A61" s="32">
        <v>58</v>
      </c>
      <c r="B61" s="30" t="s">
        <v>74</v>
      </c>
      <c r="C61" s="30" t="s">
        <v>196</v>
      </c>
      <c r="D61" s="36"/>
      <c r="E61" s="33" t="s">
        <v>206</v>
      </c>
      <c r="F61" s="15"/>
      <c r="G61" s="15"/>
      <c r="H61" s="15" t="s">
        <v>127</v>
      </c>
      <c r="I61" s="15">
        <v>1</v>
      </c>
      <c r="J61" s="15"/>
      <c r="K61" s="15"/>
      <c r="L61" s="16">
        <f t="shared" si="1"/>
        <v>1</v>
      </c>
      <c r="M61" s="4"/>
    </row>
    <row r="62" spans="1:13" s="12" customFormat="1" ht="67.5" customHeight="1" x14ac:dyDescent="0.15">
      <c r="A62" s="32">
        <v>59</v>
      </c>
      <c r="B62" s="30" t="s">
        <v>75</v>
      </c>
      <c r="C62" s="30" t="s">
        <v>197</v>
      </c>
      <c r="D62" s="36"/>
      <c r="E62" s="33" t="s">
        <v>213</v>
      </c>
      <c r="F62" s="15" t="s">
        <v>129</v>
      </c>
      <c r="G62" s="15">
        <v>40</v>
      </c>
      <c r="H62" s="15"/>
      <c r="I62" s="15"/>
      <c r="J62" s="15" t="s">
        <v>128</v>
      </c>
      <c r="K62" s="15">
        <v>50</v>
      </c>
      <c r="L62" s="16">
        <f t="shared" si="1"/>
        <v>90</v>
      </c>
      <c r="M62" s="4"/>
    </row>
    <row r="63" spans="1:13" s="12" customFormat="1" ht="67.5" customHeight="1" x14ac:dyDescent="0.15">
      <c r="A63" s="32">
        <v>60</v>
      </c>
      <c r="B63" s="30" t="s">
        <v>76</v>
      </c>
      <c r="C63" s="30" t="s">
        <v>198</v>
      </c>
      <c r="D63" s="36"/>
      <c r="E63" s="33" t="s">
        <v>206</v>
      </c>
      <c r="F63" s="15" t="s">
        <v>130</v>
      </c>
      <c r="G63" s="15">
        <v>4</v>
      </c>
      <c r="H63" s="15"/>
      <c r="I63" s="15"/>
      <c r="J63" s="15"/>
      <c r="K63" s="15"/>
      <c r="L63" s="16">
        <f t="shared" si="1"/>
        <v>4</v>
      </c>
      <c r="M63" s="4"/>
    </row>
    <row r="64" spans="1:13" s="12" customFormat="1" ht="67.5" customHeight="1" x14ac:dyDescent="0.15">
      <c r="A64" s="32">
        <v>61</v>
      </c>
      <c r="B64" s="30" t="s">
        <v>76</v>
      </c>
      <c r="C64" s="30" t="s">
        <v>199</v>
      </c>
      <c r="D64" s="36"/>
      <c r="E64" s="33" t="s">
        <v>208</v>
      </c>
      <c r="F64" s="15" t="s">
        <v>131</v>
      </c>
      <c r="G64" s="15">
        <v>2</v>
      </c>
      <c r="H64" s="15" t="s">
        <v>132</v>
      </c>
      <c r="I64" s="15">
        <v>1</v>
      </c>
      <c r="J64" s="15"/>
      <c r="K64" s="15"/>
      <c r="L64" s="16">
        <f t="shared" si="1"/>
        <v>3</v>
      </c>
      <c r="M64" s="4"/>
    </row>
    <row r="65" spans="1:13" s="12" customFormat="1" ht="67.5" customHeight="1" x14ac:dyDescent="0.15">
      <c r="A65" s="32">
        <v>62</v>
      </c>
      <c r="B65" s="30" t="s">
        <v>77</v>
      </c>
      <c r="C65" s="30" t="s">
        <v>200</v>
      </c>
      <c r="D65" s="36"/>
      <c r="E65" s="33" t="s">
        <v>206</v>
      </c>
      <c r="F65" s="15" t="s">
        <v>133</v>
      </c>
      <c r="G65" s="15">
        <v>1</v>
      </c>
      <c r="H65" s="15"/>
      <c r="I65" s="15"/>
      <c r="J65" s="15"/>
      <c r="K65" s="15"/>
      <c r="L65" s="16">
        <f t="shared" si="1"/>
        <v>1</v>
      </c>
      <c r="M65" s="4"/>
    </row>
    <row r="66" spans="1:13" s="12" customFormat="1" ht="67.5" customHeight="1" x14ac:dyDescent="0.15">
      <c r="A66" s="32">
        <v>63</v>
      </c>
      <c r="B66" s="30" t="s">
        <v>78</v>
      </c>
      <c r="C66" s="30" t="s">
        <v>201</v>
      </c>
      <c r="D66" s="36"/>
      <c r="E66" s="33" t="s">
        <v>208</v>
      </c>
      <c r="F66" s="15"/>
      <c r="G66" s="15"/>
      <c r="H66" s="15" t="s">
        <v>135</v>
      </c>
      <c r="I66" s="15">
        <v>16</v>
      </c>
      <c r="J66" s="15" t="s">
        <v>134</v>
      </c>
      <c r="K66" s="15">
        <v>22</v>
      </c>
      <c r="L66" s="16">
        <f t="shared" si="1"/>
        <v>38</v>
      </c>
      <c r="M66" s="4"/>
    </row>
    <row r="67" spans="1:13" s="12" customFormat="1" ht="67.5" customHeight="1" x14ac:dyDescent="0.15">
      <c r="A67" s="32">
        <v>64</v>
      </c>
      <c r="B67" s="30" t="s">
        <v>79</v>
      </c>
      <c r="C67" s="30" t="s">
        <v>202</v>
      </c>
      <c r="D67" s="36"/>
      <c r="E67" s="33" t="s">
        <v>208</v>
      </c>
      <c r="F67" s="15"/>
      <c r="G67" s="15"/>
      <c r="H67" s="15"/>
      <c r="I67" s="15"/>
      <c r="J67" s="15" t="s">
        <v>136</v>
      </c>
      <c r="K67" s="15">
        <v>190</v>
      </c>
      <c r="L67" s="16">
        <f t="shared" si="1"/>
        <v>190</v>
      </c>
      <c r="M67" s="4"/>
    </row>
    <row r="68" spans="1:13" s="12" customFormat="1" ht="67.5" customHeight="1" x14ac:dyDescent="0.15">
      <c r="A68" s="32">
        <v>65</v>
      </c>
      <c r="B68" s="30" t="s">
        <v>80</v>
      </c>
      <c r="C68" s="30" t="s">
        <v>203</v>
      </c>
      <c r="D68" s="36"/>
      <c r="E68" s="33" t="s">
        <v>206</v>
      </c>
      <c r="F68" s="15" t="s">
        <v>138</v>
      </c>
      <c r="G68" s="15">
        <v>2</v>
      </c>
      <c r="H68" s="15" t="s">
        <v>139</v>
      </c>
      <c r="I68" s="15">
        <v>2</v>
      </c>
      <c r="J68" s="15" t="s">
        <v>137</v>
      </c>
      <c r="K68" s="15">
        <v>2</v>
      </c>
      <c r="L68" s="16">
        <f t="shared" si="1"/>
        <v>6</v>
      </c>
      <c r="M68" s="4"/>
    </row>
    <row r="69" spans="1:13" s="12" customFormat="1" ht="75.75" customHeight="1" x14ac:dyDescent="0.15">
      <c r="A69" s="32">
        <v>66</v>
      </c>
      <c r="B69" s="30" t="s">
        <v>81</v>
      </c>
      <c r="C69" s="30" t="s">
        <v>204</v>
      </c>
      <c r="D69" s="36"/>
      <c r="E69" s="33" t="s">
        <v>207</v>
      </c>
      <c r="F69" s="15" t="s">
        <v>140</v>
      </c>
      <c r="G69" s="15">
        <v>4</v>
      </c>
      <c r="H69" s="15"/>
      <c r="I69" s="15"/>
      <c r="J69" s="15"/>
      <c r="K69" s="15"/>
      <c r="L69" s="16">
        <f t="shared" si="1"/>
        <v>4</v>
      </c>
      <c r="M69" s="4"/>
    </row>
    <row r="70" spans="1:13" s="12" customFormat="1" ht="67.5" customHeight="1" x14ac:dyDescent="0.15">
      <c r="A70" s="32">
        <v>67</v>
      </c>
      <c r="B70" s="30" t="s">
        <v>82</v>
      </c>
      <c r="C70" s="30" t="s">
        <v>205</v>
      </c>
      <c r="D70" s="36" t="s">
        <v>224</v>
      </c>
      <c r="E70" s="33" t="s">
        <v>206</v>
      </c>
      <c r="F70" s="15" t="s">
        <v>247</v>
      </c>
      <c r="G70" s="15">
        <v>30</v>
      </c>
      <c r="H70" s="15">
        <v>0</v>
      </c>
      <c r="I70" s="15"/>
      <c r="J70" s="15"/>
      <c r="K70" s="15"/>
      <c r="L70" s="16">
        <f t="shared" si="1"/>
        <v>30</v>
      </c>
      <c r="M70" s="4"/>
    </row>
    <row r="71" spans="1:13" s="12" customFormat="1" ht="67.5" customHeight="1" x14ac:dyDescent="0.15">
      <c r="A71" s="30">
        <v>68</v>
      </c>
      <c r="B71" s="30" t="s">
        <v>263</v>
      </c>
      <c r="C71" s="30" t="s">
        <v>264</v>
      </c>
      <c r="D71" s="30" t="s">
        <v>265</v>
      </c>
      <c r="E71" s="33" t="s">
        <v>206</v>
      </c>
      <c r="F71" s="15" t="s">
        <v>266</v>
      </c>
      <c r="G71" s="15">
        <v>11</v>
      </c>
      <c r="H71" s="15" t="s">
        <v>267</v>
      </c>
      <c r="I71" s="15">
        <v>9</v>
      </c>
      <c r="J71" s="15"/>
      <c r="K71" s="15"/>
      <c r="L71" s="16">
        <f>G71+I71+K71</f>
        <v>20</v>
      </c>
      <c r="M71" s="4" t="s">
        <v>274</v>
      </c>
    </row>
    <row r="72" spans="1:13" s="12" customFormat="1" ht="67.5" customHeight="1" x14ac:dyDescent="0.15">
      <c r="A72" s="30">
        <v>69</v>
      </c>
      <c r="B72" s="30" t="s">
        <v>268</v>
      </c>
      <c r="C72" s="30" t="s">
        <v>269</v>
      </c>
      <c r="D72" s="30" t="s">
        <v>270</v>
      </c>
      <c r="E72" s="33" t="s">
        <v>206</v>
      </c>
      <c r="F72" s="15" t="s">
        <v>271</v>
      </c>
      <c r="G72" s="15">
        <v>7</v>
      </c>
      <c r="H72" s="15" t="s">
        <v>272</v>
      </c>
      <c r="I72" s="15">
        <v>7</v>
      </c>
      <c r="J72" s="15"/>
      <c r="K72" s="15"/>
      <c r="L72" s="16">
        <f>G72+I72+K72</f>
        <v>14</v>
      </c>
      <c r="M72" s="4"/>
    </row>
    <row r="73" spans="1:13" s="18" customFormat="1" x14ac:dyDescent="0.15">
      <c r="A73" s="22"/>
      <c r="B73" s="22" t="s">
        <v>23</v>
      </c>
      <c r="C73" s="23"/>
      <c r="D73" s="23"/>
      <c r="E73" s="22" t="s">
        <v>26</v>
      </c>
      <c r="F73" s="22" t="s">
        <v>26</v>
      </c>
      <c r="G73" s="22">
        <f>SUM(G4:G72)</f>
        <v>180</v>
      </c>
      <c r="H73" s="22" t="s">
        <v>26</v>
      </c>
      <c r="I73" s="22">
        <f>SUM(I4:I72)</f>
        <v>136</v>
      </c>
      <c r="J73" s="22"/>
      <c r="K73" s="22">
        <f>SUM(K4:K72)</f>
        <v>764</v>
      </c>
      <c r="L73" s="16">
        <f>SUM(L4:L72)</f>
        <v>1080</v>
      </c>
      <c r="M73" s="23"/>
    </row>
    <row r="74" spans="1:13" ht="30.75" customHeight="1" x14ac:dyDescent="0.15">
      <c r="A74" s="13" t="s">
        <v>5</v>
      </c>
      <c r="B74" s="42" t="s">
        <v>273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x14ac:dyDescent="0.15">
      <c r="L75" s="17"/>
    </row>
    <row r="76" spans="1:13" x14ac:dyDescent="0.15">
      <c r="L76" s="17"/>
    </row>
    <row r="77" spans="1:13" x14ac:dyDescent="0.15">
      <c r="L77" s="17"/>
    </row>
    <row r="78" spans="1:13" x14ac:dyDescent="0.15">
      <c r="L78" s="17"/>
    </row>
    <row r="79" spans="1:13" x14ac:dyDescent="0.15">
      <c r="L79" s="17"/>
    </row>
    <row r="80" spans="1:13" x14ac:dyDescent="0.15">
      <c r="L80" s="17"/>
    </row>
    <row r="81" spans="1:13" x14ac:dyDescent="0.15">
      <c r="L81" s="17"/>
    </row>
    <row r="82" spans="1:13" x14ac:dyDescent="0.15">
      <c r="L82" s="17"/>
    </row>
    <row r="83" spans="1:13" x14ac:dyDescent="0.15">
      <c r="L83" s="17"/>
    </row>
    <row r="84" spans="1:13" x14ac:dyDescent="0.15">
      <c r="A84" s="9"/>
      <c r="D84" s="3"/>
      <c r="L84" s="17"/>
      <c r="M84" s="9"/>
    </row>
    <row r="85" spans="1:13" x14ac:dyDescent="0.15">
      <c r="A85" s="9"/>
      <c r="L85" s="17"/>
      <c r="M85" s="9"/>
    </row>
    <row r="86" spans="1:13" x14ac:dyDescent="0.15">
      <c r="A86" s="9"/>
      <c r="L86" s="17"/>
      <c r="M86" s="9"/>
    </row>
    <row r="87" spans="1:13" x14ac:dyDescent="0.15">
      <c r="A87" s="9"/>
      <c r="L87" s="17"/>
      <c r="M87" s="9"/>
    </row>
    <row r="88" spans="1:13" x14ac:dyDescent="0.15">
      <c r="A88" s="9"/>
      <c r="L88" s="17"/>
      <c r="M88" s="9"/>
    </row>
    <row r="89" spans="1:13" x14ac:dyDescent="0.15">
      <c r="A89" s="9"/>
      <c r="L89" s="17"/>
      <c r="M89" s="9"/>
    </row>
    <row r="90" spans="1:13" x14ac:dyDescent="0.15">
      <c r="A90" s="9"/>
      <c r="L90" s="17"/>
      <c r="M90" s="9"/>
    </row>
    <row r="91" spans="1:13" x14ac:dyDescent="0.15">
      <c r="A91" s="9"/>
      <c r="L91" s="17"/>
      <c r="M91" s="9"/>
    </row>
    <row r="92" spans="1:13" x14ac:dyDescent="0.15">
      <c r="A92" s="9"/>
      <c r="L92" s="17"/>
      <c r="M92" s="9"/>
    </row>
    <row r="93" spans="1:13" x14ac:dyDescent="0.15">
      <c r="A93" s="9"/>
      <c r="L93" s="17"/>
      <c r="M93" s="9"/>
    </row>
    <row r="94" spans="1:13" x14ac:dyDescent="0.15">
      <c r="A94" s="9"/>
      <c r="L94" s="17"/>
      <c r="M94" s="9"/>
    </row>
    <row r="95" spans="1:13" x14ac:dyDescent="0.15">
      <c r="A95" s="9"/>
      <c r="M95" s="9"/>
    </row>
    <row r="96" spans="1:13" x14ac:dyDescent="0.15">
      <c r="A96" s="9"/>
      <c r="M96" s="9"/>
    </row>
    <row r="97" spans="1:13" x14ac:dyDescent="0.15">
      <c r="A97" s="9"/>
      <c r="M97" s="9"/>
    </row>
    <row r="98" spans="1:13" x14ac:dyDescent="0.15">
      <c r="A98" s="9"/>
      <c r="M98" s="9"/>
    </row>
    <row r="99" spans="1:13" x14ac:dyDescent="0.15">
      <c r="A99" s="9"/>
      <c r="M99" s="9"/>
    </row>
    <row r="100" spans="1:13" x14ac:dyDescent="0.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x14ac:dyDescent="0.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x14ac:dyDescent="0.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x14ac:dyDescent="0.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x14ac:dyDescent="0.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x14ac:dyDescent="0.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x14ac:dyDescent="0.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x14ac:dyDescent="0.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x14ac:dyDescent="0.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x14ac:dyDescent="0.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x14ac:dyDescent="0.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x14ac:dyDescent="0.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x14ac:dyDescent="0.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x14ac:dyDescent="0.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x14ac:dyDescent="0.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x14ac:dyDescent="0.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x14ac:dyDescent="0.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x14ac:dyDescent="0.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x14ac:dyDescent="0.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x14ac:dyDescent="0.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x14ac:dyDescent="0.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x14ac:dyDescent="0.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x14ac:dyDescent="0.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x14ac:dyDescent="0.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x14ac:dyDescent="0.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x14ac:dyDescent="0.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x14ac:dyDescent="0.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x14ac:dyDescent="0.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x14ac:dyDescent="0.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x14ac:dyDescent="0.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x14ac:dyDescent="0.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x14ac:dyDescent="0.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x14ac:dyDescent="0.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x14ac:dyDescent="0.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x14ac:dyDescent="0.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x14ac:dyDescent="0.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x14ac:dyDescent="0.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x14ac:dyDescent="0.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879" spans="1:13" x14ac:dyDescent="0.15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</row>
    <row r="3603" spans="1:13" x14ac:dyDescent="0.15">
      <c r="A3603" s="9"/>
      <c r="B3603" s="9"/>
      <c r="C3603" s="9"/>
      <c r="D3603" s="9"/>
      <c r="E3603" s="9"/>
      <c r="F3603" s="9"/>
      <c r="G3603" s="9"/>
      <c r="H3603" s="9"/>
      <c r="I3603" s="9"/>
      <c r="J3603" s="9"/>
      <c r="K3603" s="9"/>
      <c r="L3603" s="9"/>
      <c r="M3603" s="9"/>
    </row>
    <row r="3604" spans="1:13" x14ac:dyDescent="0.15">
      <c r="A3604" s="9"/>
      <c r="B3604" s="9"/>
      <c r="C3604" s="9"/>
      <c r="D3604" s="9"/>
      <c r="E3604" s="9"/>
      <c r="F3604" s="9"/>
      <c r="G3604" s="9"/>
      <c r="H3604" s="9"/>
      <c r="I3604" s="9"/>
      <c r="J3604" s="9"/>
      <c r="K3604" s="9"/>
      <c r="L3604" s="9"/>
      <c r="M3604" s="9"/>
    </row>
    <row r="3605" spans="1:13" x14ac:dyDescent="0.15">
      <c r="A3605" s="9"/>
      <c r="B3605" s="9"/>
      <c r="C3605" s="9"/>
      <c r="D3605" s="9"/>
      <c r="E3605" s="9"/>
      <c r="F3605" s="9"/>
      <c r="G3605" s="9"/>
      <c r="H3605" s="9"/>
      <c r="I3605" s="9"/>
      <c r="J3605" s="9"/>
      <c r="K3605" s="9"/>
      <c r="L3605" s="9"/>
      <c r="M3605" s="9"/>
    </row>
    <row r="3606" spans="1:13" x14ac:dyDescent="0.15">
      <c r="A3606" s="9"/>
      <c r="B3606" s="9"/>
      <c r="C3606" s="9"/>
      <c r="D3606" s="9"/>
      <c r="E3606" s="9"/>
      <c r="F3606" s="9"/>
      <c r="G3606" s="9"/>
      <c r="H3606" s="9"/>
      <c r="I3606" s="9"/>
      <c r="J3606" s="9"/>
      <c r="K3606" s="9"/>
      <c r="L3606" s="9"/>
      <c r="M3606" s="9"/>
    </row>
    <row r="3607" spans="1:13" x14ac:dyDescent="0.15">
      <c r="A3607" s="9"/>
      <c r="B3607" s="9"/>
      <c r="C3607" s="9"/>
      <c r="D3607" s="9"/>
      <c r="E3607" s="9"/>
      <c r="F3607" s="9"/>
      <c r="G3607" s="9"/>
      <c r="H3607" s="9"/>
      <c r="I3607" s="9"/>
      <c r="J3607" s="9"/>
      <c r="K3607" s="9"/>
      <c r="L3607" s="9"/>
      <c r="M3607" s="9"/>
    </row>
    <row r="3608" spans="1:13" x14ac:dyDescent="0.15">
      <c r="A3608" s="9"/>
      <c r="B3608" s="9"/>
      <c r="C3608" s="9"/>
      <c r="D3608" s="9"/>
      <c r="E3608" s="9"/>
      <c r="F3608" s="9"/>
      <c r="G3608" s="9"/>
      <c r="H3608" s="9"/>
      <c r="I3608" s="9"/>
      <c r="J3608" s="9"/>
      <c r="K3608" s="9"/>
      <c r="L3608" s="9"/>
      <c r="M3608" s="9"/>
    </row>
    <row r="3609" spans="1:13" x14ac:dyDescent="0.15">
      <c r="A3609" s="9"/>
      <c r="B3609" s="9"/>
      <c r="C3609" s="9"/>
      <c r="D3609" s="9"/>
      <c r="E3609" s="9"/>
      <c r="F3609" s="9"/>
      <c r="G3609" s="9"/>
      <c r="H3609" s="9"/>
      <c r="I3609" s="9"/>
      <c r="J3609" s="9"/>
      <c r="K3609" s="9"/>
      <c r="L3609" s="9"/>
      <c r="M3609" s="9"/>
    </row>
    <row r="3610" spans="1:13" x14ac:dyDescent="0.15">
      <c r="A3610" s="9"/>
      <c r="B3610" s="9"/>
      <c r="C3610" s="9"/>
      <c r="D3610" s="9"/>
      <c r="E3610" s="9"/>
      <c r="F3610" s="9"/>
      <c r="G3610" s="9"/>
      <c r="H3610" s="9"/>
      <c r="I3610" s="9"/>
      <c r="J3610" s="9"/>
      <c r="K3610" s="9"/>
      <c r="L3610" s="9"/>
      <c r="M3610" s="9"/>
    </row>
    <row r="3611" spans="1:13" x14ac:dyDescent="0.15">
      <c r="A3611" s="9"/>
      <c r="B3611" s="9"/>
      <c r="C3611" s="9"/>
      <c r="D3611" s="9"/>
      <c r="E3611" s="9"/>
      <c r="F3611" s="9"/>
      <c r="G3611" s="9"/>
      <c r="H3611" s="9"/>
      <c r="I3611" s="9"/>
      <c r="J3611" s="9"/>
      <c r="K3611" s="9"/>
      <c r="L3611" s="9"/>
      <c r="M3611" s="9"/>
    </row>
    <row r="3612" spans="1:13" x14ac:dyDescent="0.15">
      <c r="A3612" s="9"/>
      <c r="B3612" s="9"/>
      <c r="C3612" s="9"/>
      <c r="D3612" s="9"/>
      <c r="E3612" s="9"/>
      <c r="F3612" s="9"/>
      <c r="G3612" s="9"/>
      <c r="H3612" s="9"/>
      <c r="I3612" s="9"/>
      <c r="J3612" s="9"/>
      <c r="K3612" s="9"/>
      <c r="L3612" s="9"/>
      <c r="M3612" s="9"/>
    </row>
    <row r="3613" spans="1:13" x14ac:dyDescent="0.15">
      <c r="A3613" s="9"/>
      <c r="B3613" s="9"/>
      <c r="C3613" s="9"/>
      <c r="D3613" s="9"/>
      <c r="E3613" s="9"/>
      <c r="F3613" s="9"/>
      <c r="G3613" s="9"/>
      <c r="H3613" s="9"/>
      <c r="I3613" s="9"/>
      <c r="J3613" s="9"/>
      <c r="K3613" s="9"/>
      <c r="L3613" s="9"/>
      <c r="M3613" s="9"/>
    </row>
    <row r="3614" spans="1:13" x14ac:dyDescent="0.15">
      <c r="A3614" s="9"/>
      <c r="B3614" s="9"/>
      <c r="C3614" s="9"/>
      <c r="D3614" s="9"/>
      <c r="E3614" s="9"/>
      <c r="F3614" s="9"/>
      <c r="G3614" s="9"/>
      <c r="H3614" s="9"/>
      <c r="I3614" s="9"/>
      <c r="J3614" s="9"/>
      <c r="K3614" s="9"/>
      <c r="L3614" s="9"/>
      <c r="M3614" s="9"/>
    </row>
    <row r="3615" spans="1:13" x14ac:dyDescent="0.15">
      <c r="A3615" s="9"/>
      <c r="B3615" s="9"/>
      <c r="C3615" s="9"/>
      <c r="D3615" s="9"/>
      <c r="E3615" s="9"/>
      <c r="F3615" s="9"/>
      <c r="G3615" s="9"/>
      <c r="H3615" s="9"/>
      <c r="I3615" s="9"/>
      <c r="J3615" s="9"/>
      <c r="K3615" s="9"/>
      <c r="L3615" s="9"/>
      <c r="M3615" s="9"/>
    </row>
    <row r="3616" spans="1:13" x14ac:dyDescent="0.15">
      <c r="A3616" s="9"/>
      <c r="B3616" s="9"/>
      <c r="C3616" s="9"/>
      <c r="D3616" s="9"/>
      <c r="E3616" s="9"/>
      <c r="F3616" s="9"/>
      <c r="G3616" s="9"/>
      <c r="H3616" s="9"/>
      <c r="I3616" s="9"/>
      <c r="J3616" s="9"/>
      <c r="K3616" s="9"/>
      <c r="L3616" s="9"/>
      <c r="M3616" s="9"/>
    </row>
    <row r="3617" spans="1:13" x14ac:dyDescent="0.15">
      <c r="A3617" s="9"/>
      <c r="B3617" s="9"/>
      <c r="C3617" s="9"/>
      <c r="D3617" s="9"/>
      <c r="E3617" s="9"/>
      <c r="F3617" s="9"/>
      <c r="G3617" s="9"/>
      <c r="H3617" s="9"/>
      <c r="I3617" s="9"/>
      <c r="J3617" s="9"/>
      <c r="K3617" s="9"/>
      <c r="L3617" s="9"/>
      <c r="M3617" s="9"/>
    </row>
    <row r="3618" spans="1:13" x14ac:dyDescent="0.15">
      <c r="A3618" s="9"/>
      <c r="B3618" s="9"/>
      <c r="C3618" s="9"/>
      <c r="D3618" s="9"/>
      <c r="E3618" s="9"/>
      <c r="F3618" s="9"/>
      <c r="G3618" s="9"/>
      <c r="H3618" s="9"/>
      <c r="I3618" s="9"/>
      <c r="J3618" s="9"/>
      <c r="K3618" s="9"/>
      <c r="L3618" s="9"/>
      <c r="M3618" s="9"/>
    </row>
  </sheetData>
  <sheetProtection selectLockedCells="1"/>
  <autoFilter ref="A3:M74"/>
  <mergeCells count="12">
    <mergeCell ref="A1:M1"/>
    <mergeCell ref="A2:A3"/>
    <mergeCell ref="B74:M74"/>
    <mergeCell ref="B2:B3"/>
    <mergeCell ref="C2:C3"/>
    <mergeCell ref="D2:D3"/>
    <mergeCell ref="E2:E3"/>
    <mergeCell ref="F2:G2"/>
    <mergeCell ref="H2:I2"/>
    <mergeCell ref="L2:L3"/>
    <mergeCell ref="M2:M3"/>
    <mergeCell ref="J2:K2"/>
  </mergeCells>
  <phoneticPr fontId="2" type="noConversion"/>
  <printOptions horizontalCentered="1"/>
  <pageMargins left="0.23622047244094491" right="0.23622047244094491" top="0.59055118110236227" bottom="0.35433070866141736" header="0.23622047244094491" footer="0.23622047244094491"/>
  <pageSetup paperSize="9" orientation="landscape" horizontalDpi="200" verticalDpi="200" r:id="rId1"/>
  <headerFooter>
    <oddHeader>&amp;L&amp;G</oddHeader>
    <oddFooter>&amp;C&amp;8第 &amp;P 页/共 &amp;N 页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17"/>
  <sheetViews>
    <sheetView showGridLines="0" showZeros="0" topLeftCell="A4" zoomScale="110" zoomScaleNormal="110" workbookViewId="0">
      <selection activeCell="C102" sqref="C102"/>
    </sheetView>
  </sheetViews>
  <sheetFormatPr defaultRowHeight="10.5" x14ac:dyDescent="0.15"/>
  <cols>
    <col min="1" max="1" width="4.875" style="14" customWidth="1"/>
    <col min="2" max="2" width="17.875" style="2" customWidth="1"/>
    <col min="3" max="3" width="35.75" style="2" customWidth="1"/>
    <col min="4" max="4" width="29.5" style="2" customWidth="1"/>
    <col min="5" max="5" width="7.75" style="2" customWidth="1"/>
    <col min="6" max="6" width="14" style="2" customWidth="1"/>
    <col min="7" max="7" width="13.75" style="14" customWidth="1"/>
    <col min="8" max="8" width="8.25" style="2" customWidth="1"/>
    <col min="9" max="16384" width="9" style="9"/>
  </cols>
  <sheetData>
    <row r="1" spans="1:8" x14ac:dyDescent="0.15">
      <c r="A1" s="39" t="s">
        <v>16</v>
      </c>
      <c r="B1" s="39"/>
      <c r="C1" s="39"/>
      <c r="D1" s="39"/>
      <c r="E1" s="39"/>
      <c r="F1" s="39"/>
      <c r="G1" s="39"/>
      <c r="H1" s="39"/>
    </row>
    <row r="2" spans="1:8" s="10" customFormat="1" x14ac:dyDescent="0.15">
      <c r="A2" s="19" t="s">
        <v>3</v>
      </c>
      <c r="B2" s="19" t="s">
        <v>2</v>
      </c>
      <c r="C2" s="19" t="s">
        <v>8</v>
      </c>
      <c r="D2" s="19" t="s">
        <v>9</v>
      </c>
      <c r="E2" s="19" t="s">
        <v>7</v>
      </c>
      <c r="F2" s="20" t="str">
        <f>'2.技术需求及数量表'!D2&amp;"(三)"</f>
        <v>参考品牌及型号(三)</v>
      </c>
      <c r="G2" s="20" t="s">
        <v>10</v>
      </c>
      <c r="H2" s="19" t="s">
        <v>4</v>
      </c>
    </row>
    <row r="3" spans="1:8" s="12" customFormat="1" ht="55.5" customHeight="1" x14ac:dyDescent="0.15">
      <c r="A3" s="11">
        <v>1</v>
      </c>
      <c r="B3" s="1" t="str">
        <f>'2.技术需求及数量表'!B4</f>
        <v>PE带打包机</v>
      </c>
      <c r="C3" s="1" t="str">
        <f>'2.技术需求及数量表'!C4</f>
        <v>使用方式: 手动捆扎机；适合带宽：13-19mm；适合带厚：0.4-0.9mm。</v>
      </c>
      <c r="D3" s="6"/>
      <c r="E3" s="6"/>
      <c r="F3" s="1">
        <f>'2.技术需求及数量表'!D4</f>
        <v>0</v>
      </c>
      <c r="G3" s="29"/>
      <c r="H3" s="7"/>
    </row>
    <row r="4" spans="1:8" s="12" customFormat="1" ht="55.5" customHeight="1" x14ac:dyDescent="0.15">
      <c r="A4" s="11">
        <v>2</v>
      </c>
      <c r="B4" s="1" t="str">
        <f>'2.技术需求及数量表'!B5</f>
        <v>便捷式扩音器</v>
      </c>
      <c r="C4" s="1" t="str">
        <f>'2.技术需求及数量表'!C5</f>
        <v xml:space="preserve">充电式锂电池 </v>
      </c>
      <c r="D4" s="6"/>
      <c r="E4" s="6"/>
      <c r="F4" s="1">
        <f>'2.技术需求及数量表'!D5</f>
        <v>0</v>
      </c>
      <c r="G4" s="29"/>
      <c r="H4" s="7"/>
    </row>
    <row r="5" spans="1:8" s="12" customFormat="1" ht="55.5" customHeight="1" x14ac:dyDescent="0.15">
      <c r="A5" s="11">
        <v>3</v>
      </c>
      <c r="B5" s="1" t="str">
        <f>'2.技术需求及数量表'!B6</f>
        <v>便携吸尘器</v>
      </c>
      <c r="C5" s="1" t="str">
        <f>'2.技术需求及数量表'!C6</f>
        <v>集尘容量：0.5L，额定功率：400w，操作半径:6M，额定电压：220V，滤尘方式：尘杯，噪音：≤81dB（A），尺寸：130*250*1100mm（正负10mm）</v>
      </c>
      <c r="D5" s="6"/>
      <c r="E5" s="6"/>
      <c r="F5" s="1" t="str">
        <f>'2.技术需求及数量表'!D6</f>
        <v>美的、戴森、飞利浦</v>
      </c>
      <c r="G5" s="29"/>
      <c r="H5" s="7"/>
    </row>
    <row r="6" spans="1:8" s="12" customFormat="1" ht="55.5" customHeight="1" x14ac:dyDescent="0.15">
      <c r="A6" s="11">
        <v>4</v>
      </c>
      <c r="B6" s="1" t="str">
        <f>'2.技术需求及数量表'!B7</f>
        <v>不锈钢电缆打包机</v>
      </c>
      <c r="C6" s="1" t="str">
        <f>'2.技术需求及数量表'!C7</f>
        <v>使用宽度  ：20mm以下
尺寸：长 300mm  宽85mm   高 100mm</v>
      </c>
      <c r="D6" s="6"/>
      <c r="E6" s="6"/>
      <c r="F6" s="1">
        <f>'2.技术需求及数量表'!D7</f>
        <v>0</v>
      </c>
      <c r="G6" s="29"/>
      <c r="H6" s="7"/>
    </row>
    <row r="7" spans="1:8" s="12" customFormat="1" ht="55.5" customHeight="1" x14ac:dyDescent="0.15">
      <c r="A7" s="11">
        <v>5</v>
      </c>
      <c r="B7" s="1" t="str">
        <f>'2.技术需求及数量表'!B8</f>
        <v>测试电话机</v>
      </c>
      <c r="C7" s="1" t="str">
        <f>'2.技术需求及数量表'!C8</f>
        <v>50组来电显示，16组去电显示，来/去电，可翻查功能，兼容FSK/DTMF来电显示</v>
      </c>
      <c r="D7" s="6"/>
      <c r="E7" s="6"/>
      <c r="F7" s="1">
        <f>'2.技术需求及数量表'!D8</f>
        <v>0</v>
      </c>
      <c r="G7" s="29"/>
      <c r="H7" s="7"/>
    </row>
    <row r="8" spans="1:8" s="12" customFormat="1" ht="55.5" customHeight="1" x14ac:dyDescent="0.15">
      <c r="A8" s="11">
        <v>6</v>
      </c>
      <c r="B8" s="1" t="str">
        <f>'2.技术需求及数量表'!B9</f>
        <v>柴油发电机</v>
      </c>
      <c r="C8" s="1" t="str">
        <f>'2.技术需求及数量表'!C9</f>
        <v>220V，单缸，最大功率3000W，尺寸605*460*460mm，机油容量0.6L</v>
      </c>
      <c r="D8" s="6"/>
      <c r="E8" s="6"/>
      <c r="F8" s="1">
        <f>'2.技术需求及数量表'!D9</f>
        <v>0</v>
      </c>
      <c r="G8" s="29"/>
      <c r="H8" s="7"/>
    </row>
    <row r="9" spans="1:8" s="12" customFormat="1" ht="55.5" customHeight="1" x14ac:dyDescent="0.15">
      <c r="A9" s="11">
        <v>7</v>
      </c>
      <c r="B9" s="1" t="str">
        <f>'2.技术需求及数量表'!B10</f>
        <v>充电式鼓风机</v>
      </c>
      <c r="C9" s="1" t="str">
        <f>'2.技术需求及数量表'!C10</f>
        <v>操作方式: 手持式
电池充电器：两节电池，一充电器；
配套喷嘴；
电源方式: 直流电电压18V锂电</v>
      </c>
      <c r="D9" s="6"/>
      <c r="E9" s="6"/>
      <c r="F9" s="1">
        <f>'2.技术需求及数量表'!D10</f>
        <v>0</v>
      </c>
      <c r="G9" s="29"/>
      <c r="H9" s="7"/>
    </row>
    <row r="10" spans="1:8" s="12" customFormat="1" ht="55.5" customHeight="1" x14ac:dyDescent="0.15">
      <c r="A10" s="11">
        <v>8</v>
      </c>
      <c r="B10" s="1" t="str">
        <f>'2.技术需求及数量表'!B11</f>
        <v>除尘吹风机</v>
      </c>
      <c r="C10" s="1" t="str">
        <f>'2.技术需求及数量表'!C11</f>
        <v>3档调速，空载转速0-16000spm，输入功率800w</v>
      </c>
      <c r="D10" s="6"/>
      <c r="E10" s="6"/>
      <c r="F10" s="1">
        <f>'2.技术需求及数量表'!D11</f>
        <v>0</v>
      </c>
      <c r="G10" s="29"/>
      <c r="H10" s="7"/>
    </row>
    <row r="11" spans="1:8" s="12" customFormat="1" ht="55.5" customHeight="1" x14ac:dyDescent="0.15">
      <c r="A11" s="11">
        <v>9</v>
      </c>
      <c r="B11" s="1" t="str">
        <f>'2.技术需求及数量表'!B12</f>
        <v>窗口对讲机</v>
      </c>
      <c r="C11" s="1" t="str">
        <f>'2.技术需求及数量表'!C12</f>
        <v>频率响应100Hz-12kHz；尺寸270*190*120mm</v>
      </c>
      <c r="D11" s="6"/>
      <c r="E11" s="6"/>
      <c r="F11" s="1">
        <f>'2.技术需求及数量表'!D12</f>
        <v>0</v>
      </c>
      <c r="G11" s="29"/>
      <c r="H11" s="7"/>
    </row>
    <row r="12" spans="1:8" s="12" customFormat="1" ht="55.5" customHeight="1" x14ac:dyDescent="0.15">
      <c r="A12" s="11">
        <v>10</v>
      </c>
      <c r="B12" s="1" t="str">
        <f>'2.技术需求及数量表'!B13</f>
        <v>吹吸风机</v>
      </c>
      <c r="C12" s="1" t="str">
        <f>'2.技术需求及数量表'!C13</f>
        <v>800w,可调速，风速三级，转速：0-16000 风速：4.5平方米/分</v>
      </c>
      <c r="D12" s="6"/>
      <c r="E12" s="6"/>
      <c r="F12" s="1" t="str">
        <f>'2.技术需求及数量表'!D13</f>
        <v>博世、飞利浦、SATA</v>
      </c>
      <c r="G12" s="29"/>
      <c r="H12" s="7"/>
    </row>
    <row r="13" spans="1:8" s="12" customFormat="1" ht="55.5" customHeight="1" x14ac:dyDescent="0.15">
      <c r="A13" s="11">
        <v>11</v>
      </c>
      <c r="B13" s="1" t="str">
        <f>'2.技术需求及数量表'!B14</f>
        <v>电吹风</v>
      </c>
      <c r="C13" s="1" t="str">
        <f>'2.技术需求及数量表'!C14</f>
        <v>铁壳，1100W,220V</v>
      </c>
      <c r="D13" s="6"/>
      <c r="E13" s="6"/>
      <c r="F13" s="1">
        <f>'2.技术需求及数量表'!D14</f>
        <v>0</v>
      </c>
      <c r="G13" s="29"/>
      <c r="H13" s="7"/>
    </row>
    <row r="14" spans="1:8" s="12" customFormat="1" ht="55.5" customHeight="1" x14ac:dyDescent="0.15">
      <c r="A14" s="11">
        <v>12</v>
      </c>
      <c r="B14" s="1" t="str">
        <f>'2.技术需求及数量表'!B15</f>
        <v>电吹风</v>
      </c>
      <c r="C14" s="1" t="str">
        <f>'2.技术需求及数量表'!C15</f>
        <v>调速档位：三档，风嘴样式：单散风嘴 ，功能：冷热风,恒温, 过热保护：有
额定电压：220（V）， 额定功率：2000W， 电机：交流电机</v>
      </c>
      <c r="D14" s="6"/>
      <c r="E14" s="6"/>
      <c r="F14" s="1" t="str">
        <f>'2.技术需求及数量表'!D15</f>
        <v>伍尔特、FACOM、博世</v>
      </c>
      <c r="G14" s="29"/>
      <c r="H14" s="7"/>
    </row>
    <row r="15" spans="1:8" s="12" customFormat="1" ht="55.5" customHeight="1" x14ac:dyDescent="0.15">
      <c r="A15" s="11">
        <v>13</v>
      </c>
      <c r="B15" s="1" t="str">
        <f>'2.技术需求及数量表'!B16</f>
        <v>电吹风</v>
      </c>
      <c r="C15" s="1" t="str">
        <f>'2.技术需求及数量表'!C16</f>
        <v>单相AC220V，输入功率800W，空载转速0-16000rpm/min，风量 4.5m3/min，重量≤1.8kg。</v>
      </c>
      <c r="D15" s="6"/>
      <c r="E15" s="6"/>
      <c r="F15" s="1" t="str">
        <f>'2.技术需求及数量表'!D16</f>
        <v>BOSCH、得伟、史丹利</v>
      </c>
      <c r="G15" s="29"/>
      <c r="H15" s="7"/>
    </row>
    <row r="16" spans="1:8" s="12" customFormat="1" ht="55.5" customHeight="1" x14ac:dyDescent="0.15">
      <c r="A16" s="11">
        <v>14</v>
      </c>
      <c r="B16" s="1" t="str">
        <f>'2.技术需求及数量表'!B17</f>
        <v>电吹风</v>
      </c>
      <c r="C16" s="1" t="str">
        <f>'2.技术需求及数量表'!C17</f>
        <v>额定输入功率：800 瓦,空载转速 0-16000spm，可调速。</v>
      </c>
      <c r="D16" s="6"/>
      <c r="E16" s="6"/>
      <c r="F16" s="1">
        <f>'2.技术需求及数量表'!D17</f>
        <v>0</v>
      </c>
      <c r="G16" s="29"/>
      <c r="H16" s="7"/>
    </row>
    <row r="17" spans="1:8" s="12" customFormat="1" ht="55.5" customHeight="1" x14ac:dyDescent="0.15">
      <c r="A17" s="11">
        <v>15</v>
      </c>
      <c r="B17" s="1" t="str">
        <f>'2.技术需求及数量表'!B18</f>
        <v>电吹风</v>
      </c>
      <c r="C17" s="1" t="str">
        <f>'2.技术需求及数量表'!C18</f>
        <v>调速档位：三档，风嘴样式：单散风嘴 ，功能：冷热风,恒温, 过热保护：有</v>
      </c>
      <c r="D17" s="6"/>
      <c r="E17" s="6"/>
      <c r="F17" s="1">
        <f>'2.技术需求及数量表'!D18</f>
        <v>0</v>
      </c>
      <c r="G17" s="29"/>
      <c r="H17" s="7"/>
    </row>
    <row r="18" spans="1:8" s="12" customFormat="1" ht="55.5" customHeight="1" x14ac:dyDescent="0.15">
      <c r="A18" s="11">
        <v>16</v>
      </c>
      <c r="B18" s="1" t="str">
        <f>'2.技术需求及数量表'!B19</f>
        <v>电动喷雾器</v>
      </c>
      <c r="C18" s="1" t="str">
        <f>'2.技术需求及数量表'!C19</f>
        <v>20L，电压12V</v>
      </c>
      <c r="D18" s="6"/>
      <c r="E18" s="6"/>
      <c r="F18" s="1">
        <f>'2.技术需求及数量表'!D19</f>
        <v>0</v>
      </c>
      <c r="G18" s="29"/>
      <c r="H18" s="7"/>
    </row>
    <row r="19" spans="1:8" s="12" customFormat="1" ht="55.5" customHeight="1" x14ac:dyDescent="0.15">
      <c r="A19" s="11">
        <v>17</v>
      </c>
      <c r="B19" s="1" t="str">
        <f>'2.技术需求及数量表'!B20</f>
        <v>电焊机</v>
      </c>
      <c r="C19" s="1" t="str">
        <f>'2.技术需求及数量表'!C20</f>
        <v>电源电压（V）: 单相AC220V±10%/单相AC380V±10%   空载电压（V）: 60 输入功率（KVA）: 4.2/5.4 输出电流调节范围:30A~130A/30A~160A 实际输出电流：220V:30A～130A/380V:30A～160A</v>
      </c>
      <c r="D19" s="6"/>
      <c r="E19" s="6"/>
      <c r="F19" s="1">
        <f>'2.技术需求及数量表'!D20</f>
        <v>0</v>
      </c>
      <c r="G19" s="29"/>
      <c r="H19" s="7"/>
    </row>
    <row r="20" spans="1:8" s="12" customFormat="1" ht="55.5" customHeight="1" x14ac:dyDescent="0.15">
      <c r="A20" s="11">
        <v>18</v>
      </c>
      <c r="B20" s="1" t="str">
        <f>'2.技术需求及数量表'!B21</f>
        <v>电焊机线缆</v>
      </c>
      <c r="C20" s="1" t="str">
        <f>'2.技术需求及数量表'!C21</f>
        <v>35平方，100米/盘</v>
      </c>
      <c r="D20" s="6"/>
      <c r="E20" s="6"/>
      <c r="F20" s="1">
        <f>'2.技术需求及数量表'!D21</f>
        <v>0</v>
      </c>
      <c r="G20" s="29"/>
      <c r="H20" s="7"/>
    </row>
    <row r="21" spans="1:8" s="12" customFormat="1" ht="55.5" customHeight="1" x14ac:dyDescent="0.15">
      <c r="A21" s="11">
        <v>19</v>
      </c>
      <c r="B21" s="1" t="str">
        <f>'2.技术需求及数量表'!B22</f>
        <v>电缆牌机</v>
      </c>
      <c r="C21" s="1" t="str">
        <f>'2.技术需求及数量表'!C22</f>
        <v>分辨率：300dpi,打印方式：热转印，手动单张送牌，配送黑色色带（色带规格：60mm*130m），打印速度：6块/分钟，可打印：硬纸板（PVC、ABS）、贴纸、软质标签。</v>
      </c>
      <c r="D21" s="6"/>
      <c r="E21" s="6"/>
      <c r="F21" s="1">
        <f>'2.技术需求及数量表'!D22</f>
        <v>0</v>
      </c>
      <c r="G21" s="29"/>
      <c r="H21" s="7"/>
    </row>
    <row r="22" spans="1:8" s="12" customFormat="1" ht="98.25" customHeight="1" x14ac:dyDescent="0.15">
      <c r="A22" s="11">
        <v>20</v>
      </c>
      <c r="B22" s="1" t="str">
        <f>'2.技术需求及数量表'!B23</f>
        <v>电子间扬声器</v>
      </c>
      <c r="C22" s="1" t="str">
        <f>'2.技术需求及数量表'!C23</f>
        <v>电源方式：电源供电；箱体材质: 木质；声道：2.0；尺寸：196*336*268mm（±10mm）；副箱箱体尺寸：196*336*268mm（±10mm），有PC/AUX/蓝牙/光纤/同轴多元化输入。电子间扬声器需配置功放，功放技术参数： 尺寸为430*440*405mm（±20mm），工作电压为220V，额定功率为300W，分辨率为 21：9，失真率为 0.003，功放类型为AV功放，功放需包含扬声器连接线缆。</v>
      </c>
      <c r="D22" s="6"/>
      <c r="E22" s="6"/>
      <c r="F22" s="1">
        <f>'2.技术需求及数量表'!D23</f>
        <v>0</v>
      </c>
      <c r="G22" s="29"/>
      <c r="H22" s="7"/>
    </row>
    <row r="23" spans="1:8" s="12" customFormat="1" ht="55.5" customHeight="1" x14ac:dyDescent="0.15">
      <c r="A23" s="11">
        <v>21</v>
      </c>
      <c r="B23" s="1" t="str">
        <f>'2.技术需求及数量表'!B24</f>
        <v>工业电风扇</v>
      </c>
      <c r="C23" s="1" t="str">
        <f>'2.技术需求及数量表'!C24</f>
        <v>趴地扇，电源线长3m，三档可调速，额定功率120W，扇叶直径500mm，整机尺寸600×200×600mm（±10mm），额定电源AC220V</v>
      </c>
      <c r="D23" s="6"/>
      <c r="E23" s="6"/>
      <c r="F23" s="1">
        <f>'2.技术需求及数量表'!D24</f>
        <v>0</v>
      </c>
      <c r="G23" s="29"/>
      <c r="H23" s="7"/>
    </row>
    <row r="24" spans="1:8" s="12" customFormat="1" ht="55.5" customHeight="1" x14ac:dyDescent="0.15">
      <c r="A24" s="11">
        <v>22</v>
      </c>
      <c r="B24" s="1" t="str">
        <f>'2.技术需求及数量表'!B25</f>
        <v>工业电风扇</v>
      </c>
      <c r="C24" s="1" t="str">
        <f>'2.技术需求及数量表'!C25</f>
        <v>输出功率200W，扇叶直径500mm，高度1420mm，控制方式：手动</v>
      </c>
      <c r="D24" s="6"/>
      <c r="E24" s="6"/>
      <c r="F24" s="1" t="str">
        <f>'2.技术需求及数量表'!D25</f>
        <v>艾美特、美的、格力</v>
      </c>
      <c r="G24" s="29"/>
      <c r="H24" s="7"/>
    </row>
    <row r="25" spans="1:8" s="12" customFormat="1" ht="55.5" customHeight="1" x14ac:dyDescent="0.15">
      <c r="A25" s="11">
        <v>23</v>
      </c>
      <c r="B25" s="1" t="str">
        <f>'2.技术需求及数量表'!B26</f>
        <v>工业冷风扇</v>
      </c>
      <c r="C25" s="1" t="str">
        <f>'2.技术需求及数量表'!C26</f>
        <v>立式，额定电压220v-50HZ ,制冷功率160w
风量5000M3/小时，风速：三挡（高中低）
操作方式：机械式加电子遥控式
电线长度：1.5-2m，三孔插头</v>
      </c>
      <c r="D25" s="6"/>
      <c r="E25" s="6"/>
      <c r="F25" s="1" t="str">
        <f>'2.技术需求及数量表'!D26</f>
        <v>奥克斯、志高、TCL</v>
      </c>
      <c r="G25" s="29"/>
      <c r="H25" s="7"/>
    </row>
    <row r="26" spans="1:8" s="12" customFormat="1" ht="55.5" customHeight="1" x14ac:dyDescent="0.15">
      <c r="A26" s="11">
        <v>24</v>
      </c>
      <c r="B26" s="1" t="str">
        <f>'2.技术需求及数量表'!B27</f>
        <v>工业落地扇</v>
      </c>
      <c r="C26" s="1" t="str">
        <f>'2.技术需求及数量表'!C27</f>
        <v>规格：680*500*1350mm(±20mm），功率：230W；核定电压：220V</v>
      </c>
      <c r="D26" s="6"/>
      <c r="E26" s="6"/>
      <c r="F26" s="1">
        <f>'2.技术需求及数量表'!D27</f>
        <v>0</v>
      </c>
      <c r="G26" s="29"/>
      <c r="H26" s="7"/>
    </row>
    <row r="27" spans="1:8" s="12" customFormat="1" ht="55.5" customHeight="1" x14ac:dyDescent="0.15">
      <c r="A27" s="11">
        <v>25</v>
      </c>
      <c r="B27" s="1" t="str">
        <f>'2.技术需求及数量表'!B28</f>
        <v>工业落地扇</v>
      </c>
      <c r="C27" s="1" t="str">
        <f>'2.技术需求及数量表'!C28</f>
        <v>220V，三档，铝叶片，扇面直径≥650MM</v>
      </c>
      <c r="D27" s="6"/>
      <c r="E27" s="6"/>
      <c r="F27" s="1">
        <f>'2.技术需求及数量表'!D28</f>
        <v>0</v>
      </c>
      <c r="G27" s="29"/>
      <c r="H27" s="7"/>
    </row>
    <row r="28" spans="1:8" s="12" customFormat="1" ht="68.25" customHeight="1" x14ac:dyDescent="0.15">
      <c r="A28" s="11">
        <v>26</v>
      </c>
      <c r="B28" s="1" t="str">
        <f>'2.技术需求及数量表'!B29</f>
        <v>工业水冷空调</v>
      </c>
      <c r="C28" s="1" t="str">
        <f>'2.技术需求及数量表'!C29</f>
        <v>水帘厚度≥10CM,制冷面积≥100平方米,三种出风模式：上出风、下出风、侧出风，水泵功率≥45W，机身材质PP工程塑料，功率≥1500W，额定电压：220V/380V、送风距离≥30米，耗水量10-15升/小时，噪音＜72db,需包含百叶窗、空气开关、加长出风弯管，防尘网以及安装支架</v>
      </c>
      <c r="D28" s="6"/>
      <c r="E28" s="6"/>
      <c r="F28" s="1" t="str">
        <f>'2.技术需求及数量表'!D29</f>
        <v>柏曼森、欣歌、臻道</v>
      </c>
      <c r="G28" s="29"/>
      <c r="H28" s="7"/>
    </row>
    <row r="29" spans="1:8" s="12" customFormat="1" ht="55.5" customHeight="1" x14ac:dyDescent="0.15">
      <c r="A29" s="11">
        <v>27</v>
      </c>
      <c r="B29" s="1" t="str">
        <f>'2.技术需求及数量表'!B30</f>
        <v>工业移动式空调机</v>
      </c>
      <c r="C29" s="1" t="str">
        <f>'2.技术需求及数量表'!C30</f>
        <v>单冷型，单项220V/50HZ，制冷量大2500W，配万向移动轮、5m送排风软管</v>
      </c>
      <c r="D29" s="6"/>
      <c r="E29" s="6"/>
      <c r="F29" s="1">
        <f>'2.技术需求及数量表'!D30</f>
        <v>0</v>
      </c>
      <c r="G29" s="29"/>
      <c r="H29" s="7"/>
    </row>
    <row r="30" spans="1:8" s="12" customFormat="1" ht="55.5" customHeight="1" x14ac:dyDescent="0.15">
      <c r="A30" s="11">
        <v>28</v>
      </c>
      <c r="B30" s="1" t="str">
        <f>'2.技术需求及数量表'!B31</f>
        <v>挂烫机</v>
      </c>
      <c r="C30" s="1" t="str">
        <f>'2.技术需求及数量表'!C31</f>
        <v>水箱容积L≥2.0L；支持防干烧；适合挂烫四季衣物；额定功率（W）1580w；额定电压（v）220</v>
      </c>
      <c r="D30" s="6"/>
      <c r="E30" s="6"/>
      <c r="F30" s="1">
        <f>'2.技术需求及数量表'!D31</f>
        <v>0</v>
      </c>
      <c r="G30" s="29"/>
      <c r="H30" s="7"/>
    </row>
    <row r="31" spans="1:8" s="12" customFormat="1" ht="55.5" customHeight="1" x14ac:dyDescent="0.15">
      <c r="A31" s="11">
        <v>29</v>
      </c>
      <c r="B31" s="1" t="str">
        <f>'2.技术需求及数量表'!B32</f>
        <v>管道滚槽机</v>
      </c>
      <c r="C31" s="1" t="str">
        <f>'2.技术需求及数量表'!C32</f>
        <v>电压：380V
功率：不小于450W
转速：不小于20r/min
加工范围：60-219mm</v>
      </c>
      <c r="D31" s="6"/>
      <c r="E31" s="6"/>
      <c r="F31" s="1">
        <f>'2.技术需求及数量表'!D32</f>
        <v>0</v>
      </c>
      <c r="G31" s="29"/>
      <c r="H31" s="7"/>
    </row>
    <row r="32" spans="1:8" s="12" customFormat="1" ht="55.5" customHeight="1" x14ac:dyDescent="0.15">
      <c r="A32" s="11">
        <v>30</v>
      </c>
      <c r="B32" s="1" t="str">
        <f>'2.技术需求及数量表'!B33</f>
        <v>管道切管机</v>
      </c>
      <c r="C32" s="1" t="str">
        <f>'2.技术需求及数量表'!C33</f>
        <v>电压：380V
功率：不小于450W
转速：不小于20r/min
加工范围：60-220mm</v>
      </c>
      <c r="D32" s="6"/>
      <c r="E32" s="6"/>
      <c r="F32" s="1">
        <f>'2.技术需求及数量表'!D33</f>
        <v>0</v>
      </c>
      <c r="G32" s="29"/>
      <c r="H32" s="7"/>
    </row>
    <row r="33" spans="1:8" s="12" customFormat="1" ht="55.5" customHeight="1" x14ac:dyDescent="0.15">
      <c r="A33" s="11">
        <v>31</v>
      </c>
      <c r="B33" s="1" t="str">
        <f>'2.技术需求及数量表'!B34</f>
        <v>焊机电源线</v>
      </c>
      <c r="C33" s="1" t="str">
        <f>'2.技术需求及数量表'!C34</f>
        <v>国标标准、双层护套、阻燃、四芯线、3*6mm²+1*4mm²、100m/卷</v>
      </c>
      <c r="D33" s="6"/>
      <c r="E33" s="6"/>
      <c r="F33" s="1">
        <f>'2.技术需求及数量表'!D34</f>
        <v>0</v>
      </c>
      <c r="G33" s="29"/>
      <c r="H33" s="7"/>
    </row>
    <row r="34" spans="1:8" s="12" customFormat="1" ht="66.75" customHeight="1" x14ac:dyDescent="0.15">
      <c r="A34" s="11">
        <v>32</v>
      </c>
      <c r="B34" s="1" t="str">
        <f>'2.技术需求及数量表'!B35</f>
        <v>恒温老化干燥箱</v>
      </c>
      <c r="C34" s="1" t="str">
        <f>'2.技术需求及数量表'!C35</f>
        <v>1.内胆尺寸：850*700*700mm（±20mm），容积：420L，每次老化60台。2.功率：4.2Kw.3.双数显，微电脑控制，带定时功能，定时范围：1~9999min。4.双层钢化玻璃，进出口风可调节。5.恒温波动±1℃，最高可控制温度290℃。6.干燥箱与控制箱为一体化设计</v>
      </c>
      <c r="D34" s="6"/>
      <c r="E34" s="6"/>
      <c r="F34" s="1">
        <f>'2.技术需求及数量表'!D35</f>
        <v>0</v>
      </c>
      <c r="G34" s="29"/>
      <c r="H34" s="7"/>
    </row>
    <row r="35" spans="1:8" s="12" customFormat="1" ht="55.5" customHeight="1" x14ac:dyDescent="0.15">
      <c r="A35" s="11">
        <v>33</v>
      </c>
      <c r="B35" s="1" t="str">
        <f>'2.技术需求及数量表'!B36</f>
        <v>机房小型吸尘器</v>
      </c>
      <c r="C35" s="1" t="str">
        <f>'2.技术需求及数量表'!C36</f>
        <v xml:space="preserve"> 手持式吸尘器，操作半径6m，集尘容量0.8L，功率600w，产品尺寸约为143*230*1070mm（±20mm）</v>
      </c>
      <c r="D35" s="6"/>
      <c r="E35" s="6"/>
      <c r="F35" s="1">
        <f>'2.技术需求及数量表'!D36</f>
        <v>0</v>
      </c>
      <c r="G35" s="29"/>
      <c r="H35" s="7"/>
    </row>
    <row r="36" spans="1:8" s="12" customFormat="1" ht="55.5" customHeight="1" x14ac:dyDescent="0.15">
      <c r="A36" s="11">
        <v>34</v>
      </c>
      <c r="B36" s="1" t="str">
        <f>'2.技术需求及数量表'!B37</f>
        <v>金属切割机</v>
      </c>
      <c r="C36" s="1" t="str">
        <f>'2.技术需求及数量表'!C37</f>
        <v>2100瓦、3800转/每分钟，AC220V</v>
      </c>
      <c r="D36" s="6"/>
      <c r="E36" s="6"/>
      <c r="F36" s="1">
        <f>'2.技术需求及数量表'!D37</f>
        <v>0</v>
      </c>
      <c r="G36" s="29"/>
      <c r="H36" s="7"/>
    </row>
    <row r="37" spans="1:8" s="12" customFormat="1" ht="55.5" customHeight="1" x14ac:dyDescent="0.15">
      <c r="A37" s="11">
        <v>35</v>
      </c>
      <c r="B37" s="1" t="str">
        <f>'2.技术需求及数量表'!B38</f>
        <v>空气净化器</v>
      </c>
      <c r="C37" s="1" t="str">
        <f>'2.技术需求及数量表'!C38</f>
        <v>外观尺寸485*170*96mm（±5mm）；额定电压：DC110V；电压范围：DC77-137.5V；最大功率：18W；电流：0.07-0.2A（DC110V电流范围）；通过风量：35.4m3/h；噪音≤55分贝；重量＜2.7kg</v>
      </c>
      <c r="D37" s="6"/>
      <c r="E37" s="6"/>
      <c r="F37" s="1">
        <f>'2.技术需求及数量表'!D38</f>
        <v>0</v>
      </c>
      <c r="G37" s="29"/>
      <c r="H37" s="7"/>
    </row>
    <row r="38" spans="1:8" s="12" customFormat="1" ht="55.5" customHeight="1" x14ac:dyDescent="0.15">
      <c r="A38" s="11">
        <v>36</v>
      </c>
      <c r="B38" s="1" t="str">
        <f>'2.技术需求及数量表'!B39</f>
        <v>扩音器</v>
      </c>
      <c r="C38" s="1" t="str">
        <f>'2.技术需求及数量表'!C39</f>
        <v>容量≥2200mAh，电压≤5V，阻抗≤4Ω，功率5-7W，满电可连续工作时间≥20H，黑色，锂电，音箱重量≤300g，音量大小可调，不少于30秒录音播放，配挂绳及充电器</v>
      </c>
      <c r="D38" s="6"/>
      <c r="E38" s="6"/>
      <c r="F38" s="1">
        <f>'2.技术需求及数量表'!D39</f>
        <v>0</v>
      </c>
      <c r="G38" s="29"/>
      <c r="H38" s="7"/>
    </row>
    <row r="39" spans="1:8" s="12" customFormat="1" ht="55.5" customHeight="1" x14ac:dyDescent="0.15">
      <c r="A39" s="11">
        <v>37</v>
      </c>
      <c r="B39" s="1" t="str">
        <f>'2.技术需求及数量表'!B40</f>
        <v>锂电充电吹风机</v>
      </c>
      <c r="C39" s="1" t="str">
        <f>'2.技术需求及数量表'!C40</f>
        <v>无线吹风机，电池容量：12000mAh以上，电压220v，空载转数：0-19000r/min。机身（不含套管）尺寸小于等于35*25cm。配至少一根套管。</v>
      </c>
      <c r="D39" s="6"/>
      <c r="E39" s="6"/>
      <c r="F39" s="1">
        <f>'2.技术需求及数量表'!D40</f>
        <v>0</v>
      </c>
      <c r="G39" s="29"/>
      <c r="H39" s="7"/>
    </row>
    <row r="40" spans="1:8" s="12" customFormat="1" ht="114.75" customHeight="1" x14ac:dyDescent="0.15">
      <c r="A40" s="11">
        <v>38</v>
      </c>
      <c r="B40" s="1" t="str">
        <f>'2.技术需求及数量表'!B41</f>
        <v>立柜式空调</v>
      </c>
      <c r="C40" s="1" t="str">
        <f>'2.技术需求及数量表'!C41</f>
        <v>制冷类型 冷暖；功率：3匹；独立除湿功能：支持；变频；能效等级3级；电辅加热支持；适用面积(平方米)：34-50；制冷量(W)：7200；制冷功率(W)：2340；制热量(W)：7800；制热功率(W)：2350；电辅加热功率(W)：1800；内机噪音(dB(A)：36-42；外机噪音(dB(A)：&lt;56；循环风量(m3/h)：1200；电压/频率（V/HZ）：220/50；内机尺寸：500-1750-330mm（±30mm）；外机尺寸：1000-700-500mm（±40mm）。包安装。</v>
      </c>
      <c r="D40" s="6"/>
      <c r="E40" s="6"/>
      <c r="F40" s="1" t="str">
        <f>'2.技术需求及数量表'!D41</f>
        <v>格力、美的、海尔</v>
      </c>
      <c r="G40" s="29"/>
      <c r="H40" s="7"/>
    </row>
    <row r="41" spans="1:8" s="12" customFormat="1" ht="55.5" customHeight="1" x14ac:dyDescent="0.15">
      <c r="A41" s="11">
        <v>39</v>
      </c>
      <c r="B41" s="1" t="str">
        <f>'2.技术需求及数量表'!B42</f>
        <v>落地扇</v>
      </c>
      <c r="C41" s="1" t="str">
        <f>'2.技术需求及数量表'!C42</f>
        <v>大于等于16寸，220v，落地式工业电风扇，流量：大于等于6900立方米每小时，可调节转速，带插头</v>
      </c>
      <c r="D41" s="6"/>
      <c r="E41" s="6"/>
      <c r="F41" s="1" t="str">
        <f>'2.技术需求及数量表'!D42</f>
        <v>美的、格力、奥克斯</v>
      </c>
      <c r="G41" s="29"/>
      <c r="H41" s="7"/>
    </row>
    <row r="42" spans="1:8" s="12" customFormat="1" ht="55.5" customHeight="1" x14ac:dyDescent="0.15">
      <c r="A42" s="11">
        <v>40</v>
      </c>
      <c r="B42" s="1" t="str">
        <f>'2.技术需求及数量表'!B43</f>
        <v>落地扇</v>
      </c>
      <c r="C42" s="1" t="str">
        <f>'2.技术需求及数量表'!C43</f>
        <v>工作电压220V，电机功率330W，纯铜芯。网罩直径80±10cm，整体高150±5cm，扇叶直径70±5cm，底盘直径45±5cm。</v>
      </c>
      <c r="D42" s="6"/>
      <c r="E42" s="6"/>
      <c r="F42" s="1">
        <f>'2.技术需求及数量表'!D43</f>
        <v>0</v>
      </c>
      <c r="G42" s="29"/>
      <c r="H42" s="7"/>
    </row>
    <row r="43" spans="1:8" s="12" customFormat="1" ht="55.5" customHeight="1" x14ac:dyDescent="0.15">
      <c r="A43" s="11">
        <v>41</v>
      </c>
      <c r="B43" s="1" t="str">
        <f>'2.技术需求及数量表'!B44</f>
        <v>迷你吸尘器</v>
      </c>
      <c r="C43" s="1" t="str">
        <f>'2.技术需求及数量表'!C44</f>
        <v>额定工作电压：AC220V，额定功率：≥700W</v>
      </c>
      <c r="D43" s="6"/>
      <c r="E43" s="6"/>
      <c r="F43" s="1" t="str">
        <f>'2.技术需求及数量表'!D44</f>
        <v>美的、飞利浦、松下</v>
      </c>
      <c r="G43" s="29"/>
      <c r="H43" s="7"/>
    </row>
    <row r="44" spans="1:8" s="12" customFormat="1" ht="55.5" customHeight="1" x14ac:dyDescent="0.15">
      <c r="A44" s="11">
        <v>42</v>
      </c>
      <c r="B44" s="1" t="str">
        <f>'2.技术需求及数量表'!B45</f>
        <v>抛光机</v>
      </c>
      <c r="C44" s="1" t="str">
        <f>'2.技术需求及数量表'!C45</f>
        <v>电源类型 交流电源 电源电压 220V
额定输入功率 3000（W） 抛光轮直径 180（mm），配羊毛套或抛光海绵。额定转速 8400转/分钟
回转数 750（rpm） 输出功率 1200（W） 变速方式 定挡变速</v>
      </c>
      <c r="D44" s="6"/>
      <c r="E44" s="6"/>
      <c r="F44" s="1">
        <f>'2.技术需求及数量表'!D45</f>
        <v>0</v>
      </c>
      <c r="G44" s="29"/>
      <c r="H44" s="7"/>
    </row>
    <row r="45" spans="1:8" s="12" customFormat="1" ht="55.5" customHeight="1" x14ac:dyDescent="0.15">
      <c r="A45" s="11">
        <v>43</v>
      </c>
      <c r="B45" s="1" t="str">
        <f>'2.技术需求及数量表'!B46</f>
        <v>汽油发电机</v>
      </c>
      <c r="C45" s="1" t="str">
        <f>'2.技术需求及数量表'!C46</f>
        <v>燃油：汽油；额定电压：220V/380V；额定频率：50HZ；电动双电压单相/三相;重量不大于78kg</v>
      </c>
      <c r="D45" s="6"/>
      <c r="E45" s="6"/>
      <c r="F45" s="1">
        <f>'2.技术需求及数量表'!D46</f>
        <v>0</v>
      </c>
      <c r="G45" s="29"/>
      <c r="H45" s="7"/>
    </row>
    <row r="46" spans="1:8" s="12" customFormat="1" ht="55.5" customHeight="1" x14ac:dyDescent="0.15">
      <c r="A46" s="11">
        <v>44</v>
      </c>
      <c r="B46" s="1" t="str">
        <f>'2.技术需求及数量表'!B47</f>
        <v>强力管道疏通机</v>
      </c>
      <c r="C46" s="1" t="str">
        <f>'2.技术需求及数量表'!C47</f>
        <v>适用于Ф20-100mm 各类管道</v>
      </c>
      <c r="D46" s="6"/>
      <c r="E46" s="6"/>
      <c r="F46" s="1">
        <f>'2.技术需求及数量表'!D47</f>
        <v>0</v>
      </c>
      <c r="G46" s="29"/>
      <c r="H46" s="7"/>
    </row>
    <row r="47" spans="1:8" s="12" customFormat="1" ht="55.5" customHeight="1" x14ac:dyDescent="0.15">
      <c r="A47" s="11">
        <v>45</v>
      </c>
      <c r="B47" s="1" t="str">
        <f>'2.技术需求及数量表'!B48</f>
        <v>全自动电熔焊机</v>
      </c>
      <c r="C47" s="1" t="str">
        <f>'2.技术需求及数量表'!C48</f>
        <v>200型</v>
      </c>
      <c r="D47" s="6"/>
      <c r="E47" s="6"/>
      <c r="F47" s="1">
        <f>'2.技术需求及数量表'!D48</f>
        <v>0</v>
      </c>
      <c r="G47" s="29"/>
      <c r="H47" s="7"/>
    </row>
    <row r="48" spans="1:8" s="12" customFormat="1" ht="55.5" customHeight="1" x14ac:dyDescent="0.15">
      <c r="A48" s="11">
        <v>46</v>
      </c>
      <c r="B48" s="1" t="str">
        <f>'2.技术需求及数量表'!B49</f>
        <v>手持扩音器</v>
      </c>
      <c r="C48" s="1" t="str">
        <f>'2.技术需求及数量表'!C49</f>
        <v>充电式锂电池，大于等于50W</v>
      </c>
      <c r="D48" s="6"/>
      <c r="E48" s="6"/>
      <c r="F48" s="1">
        <f>'2.技术需求及数量表'!D49</f>
        <v>0</v>
      </c>
      <c r="G48" s="29"/>
      <c r="H48" s="7"/>
    </row>
    <row r="49" spans="1:8" s="12" customFormat="1" ht="55.5" customHeight="1" x14ac:dyDescent="0.15">
      <c r="A49" s="11">
        <v>47</v>
      </c>
      <c r="B49" s="1" t="str">
        <f>'2.技术需求及数量表'!B50</f>
        <v>手持喇叭扩音器</v>
      </c>
      <c r="C49" s="1" t="str">
        <f>'2.技术需求及数量表'!C50</f>
        <v>150秒录音 可插U盘/TF 15小时续航，带USB接口；电源不低于1500毫安，ABS材质，频响范围100MZ-10KHZ。135mm*205mm（正负10mm）</v>
      </c>
      <c r="D49" s="6"/>
      <c r="E49" s="6"/>
      <c r="F49" s="1">
        <f>'2.技术需求及数量表'!D50</f>
        <v>0</v>
      </c>
      <c r="G49" s="29"/>
      <c r="H49" s="7"/>
    </row>
    <row r="50" spans="1:8" s="12" customFormat="1" ht="55.5" customHeight="1" x14ac:dyDescent="0.15">
      <c r="A50" s="11">
        <v>48</v>
      </c>
      <c r="B50" s="1" t="str">
        <f>'2.技术需求及数量表'!B51</f>
        <v>手持式吸尘器</v>
      </c>
      <c r="C50" s="1" t="str">
        <f>'2.技术需求及数量表'!C51</f>
        <v>额定功率不小于350W，连续工作时间不少于20分钟，无线供电，含5款不同使用环境吸头，适用于地板、地毯、高处、低处以及难以触及的中间位置</v>
      </c>
      <c r="D50" s="6"/>
      <c r="E50" s="6"/>
      <c r="F50" s="1" t="str">
        <f>'2.技术需求及数量表'!D51</f>
        <v>戴森、美的、松下</v>
      </c>
      <c r="G50" s="29"/>
      <c r="H50" s="7"/>
    </row>
    <row r="51" spans="1:8" s="12" customFormat="1" ht="55.5" customHeight="1" x14ac:dyDescent="0.15">
      <c r="A51" s="11">
        <v>49</v>
      </c>
      <c r="B51" s="1" t="str">
        <f>'2.技术需求及数量表'!B52</f>
        <v>手动打包机</v>
      </c>
      <c r="C51" s="1" t="str">
        <f>'2.技术需求及数量表'!C52</f>
        <v>16-19通用型</v>
      </c>
      <c r="D51" s="6"/>
      <c r="E51" s="6"/>
      <c r="F51" s="1">
        <f>'2.技术需求及数量表'!D52</f>
        <v>0</v>
      </c>
      <c r="G51" s="29"/>
      <c r="H51" s="7"/>
    </row>
    <row r="52" spans="1:8" s="12" customFormat="1" ht="55.5" customHeight="1" x14ac:dyDescent="0.15">
      <c r="A52" s="11">
        <v>50</v>
      </c>
      <c r="B52" s="1" t="str">
        <f>'2.技术需求及数量表'!B53</f>
        <v>手提喊话器</v>
      </c>
      <c r="C52" s="1" t="str">
        <f>'2.技术需求及数量表'!C53</f>
        <v>材质：ＡＢＳ工程胶，规格尺寸：36*20cm（±3cm），连续工作时间３h以上，输出功率：≥30W，供电方式锂电池，带录音功能,可折叠,带话筒</v>
      </c>
      <c r="D52" s="6"/>
      <c r="E52" s="6"/>
      <c r="F52" s="1">
        <f>'2.技术需求及数量表'!D53</f>
        <v>0</v>
      </c>
      <c r="G52" s="29"/>
      <c r="H52" s="7"/>
    </row>
    <row r="53" spans="1:8" s="12" customFormat="1" ht="55.5" customHeight="1" x14ac:dyDescent="0.15">
      <c r="A53" s="11">
        <v>51</v>
      </c>
      <c r="B53" s="1" t="str">
        <f>'2.技术需求及数量表'!B54</f>
        <v>手提式吸尘器</v>
      </c>
      <c r="C53" s="1" t="str">
        <f>'2.技术需求及数量表'!C54</f>
        <v>集尘盒650ml,可以180度转动,送6件套接头(长嘴扁吸,刷头吸头二合一,马毛圆刷,沙发吸,转换接头,PP方刷)一电一充</v>
      </c>
      <c r="D53" s="6"/>
      <c r="E53" s="6"/>
      <c r="F53" s="1">
        <f>'2.技术需求及数量表'!D54</f>
        <v>0</v>
      </c>
      <c r="G53" s="29"/>
      <c r="H53" s="7"/>
    </row>
    <row r="54" spans="1:8" s="12" customFormat="1" ht="55.5" customHeight="1" x14ac:dyDescent="0.15">
      <c r="A54" s="11">
        <v>52</v>
      </c>
      <c r="B54" s="1" t="str">
        <f>'2.技术需求及数量表'!B55</f>
        <v>数码发电机（汽油）</v>
      </c>
      <c r="C54" s="1" t="str">
        <f>'2.技术需求及数量表'!C55</f>
        <v>额定功率不小于3.0KW；额定电压：220V；额定频率：50HZ；额定电流：12.2A；单相</v>
      </c>
      <c r="D54" s="6"/>
      <c r="E54" s="6"/>
      <c r="F54" s="1">
        <f>'2.技术需求及数量表'!D55</f>
        <v>0</v>
      </c>
      <c r="G54" s="29"/>
      <c r="H54" s="7"/>
    </row>
    <row r="55" spans="1:8" s="12" customFormat="1" ht="55.5" customHeight="1" x14ac:dyDescent="0.15">
      <c r="A55" s="11">
        <v>53</v>
      </c>
      <c r="B55" s="1" t="str">
        <f>'2.技术需求及数量表'!B56</f>
        <v>碎纸机</v>
      </c>
      <c r="C55" s="1" t="str">
        <f>'2.技术需求及数量表'!C56</f>
        <v>可碎范围：A3纸、书钉、回形针、信用卡、光盘等；连续工作时间≥20分钟；纸屑桶容量≥30升；一次碎纸量A3纸80g≥10张；碎纸保密等级≥5级；噪音≤50dB</v>
      </c>
      <c r="D55" s="6"/>
      <c r="E55" s="6"/>
      <c r="F55" s="1">
        <f>'2.技术需求及数量表'!D56</f>
        <v>0</v>
      </c>
      <c r="G55" s="29"/>
      <c r="H55" s="7"/>
    </row>
    <row r="56" spans="1:8" s="12" customFormat="1" ht="55.5" customHeight="1" x14ac:dyDescent="0.15">
      <c r="A56" s="11">
        <v>54</v>
      </c>
      <c r="B56" s="1" t="str">
        <f>'2.技术需求及数量表'!B57</f>
        <v>吸尘器</v>
      </c>
      <c r="C56" s="1" t="str">
        <f>'2.技术需求及数量表'!C57</f>
        <v>额定电压 220v  额定功率(w)≥1600  产品净重(kg)小于7.2，吸力≥320瓦，集尘容量（L)≥1.5</v>
      </c>
      <c r="D56" s="6"/>
      <c r="E56" s="6"/>
      <c r="F56" s="1" t="str">
        <f>'2.技术需求及数量表'!D57</f>
        <v>飞利浦、松下、美的</v>
      </c>
      <c r="G56" s="29"/>
      <c r="H56" s="7"/>
    </row>
    <row r="57" spans="1:8" s="12" customFormat="1" ht="55.5" customHeight="1" x14ac:dyDescent="0.15">
      <c r="A57" s="11">
        <v>55</v>
      </c>
      <c r="B57" s="1" t="str">
        <f>'2.技术需求及数量表'!B58</f>
        <v>吸尘器</v>
      </c>
      <c r="C57" s="1" t="str">
        <f>'2.技术需求及数量表'!C58</f>
        <v>功率1000W ，储尘类型：尘桶，功能：干湿两用
式，吸尘器类型：桶式，特殊吸嘴类型：扁吸嘴,30L</v>
      </c>
      <c r="D57" s="6"/>
      <c r="E57" s="6"/>
      <c r="F57" s="1">
        <f>'2.技术需求及数量表'!D58</f>
        <v>0</v>
      </c>
      <c r="G57" s="29"/>
      <c r="H57" s="7"/>
    </row>
    <row r="58" spans="1:8" s="12" customFormat="1" ht="55.5" customHeight="1" x14ac:dyDescent="0.15">
      <c r="A58" s="11">
        <v>56</v>
      </c>
      <c r="B58" s="1" t="str">
        <f>'2.技术需求及数量表'!B59</f>
        <v>吸尘器</v>
      </c>
      <c r="C58" s="1" t="str">
        <f>'2.技术需求及数量表'!C59</f>
        <v>工业级，干湿两用，1500w</v>
      </c>
      <c r="D58" s="6"/>
      <c r="E58" s="6"/>
      <c r="F58" s="1">
        <f>'2.技术需求及数量表'!D59</f>
        <v>0</v>
      </c>
      <c r="G58" s="29"/>
      <c r="H58" s="7"/>
    </row>
    <row r="59" spans="1:8" s="12" customFormat="1" ht="55.5" customHeight="1" x14ac:dyDescent="0.15">
      <c r="A59" s="11">
        <v>57</v>
      </c>
      <c r="B59" s="1" t="str">
        <f>'2.技术需求及数量表'!B60</f>
        <v>吸尘器</v>
      </c>
      <c r="C59" s="1" t="str">
        <f>'2.技术需求及数量表'!C60</f>
        <v>真空双分离卧式，单相220V，输出功率1600W，污物桶容量8L，空气流量47L/秒，配备1个吸尘器无纺布袋.</v>
      </c>
      <c r="D59" s="6"/>
      <c r="E59" s="6"/>
      <c r="F59" s="1" t="str">
        <f>'2.技术需求及数量表'!D60</f>
        <v>松下、飞利浦、美的</v>
      </c>
      <c r="G59" s="29"/>
      <c r="H59" s="7"/>
    </row>
    <row r="60" spans="1:8" s="12" customFormat="1" ht="55.5" customHeight="1" x14ac:dyDescent="0.15">
      <c r="A60" s="11">
        <v>58</v>
      </c>
      <c r="B60" s="1" t="str">
        <f>'2.技术需求及数量表'!B61</f>
        <v>吸尘器</v>
      </c>
      <c r="C60" s="1" t="str">
        <f>'2.技术需求及数量表'!C61</f>
        <v>便携式真空吸尘器，功率900W，频率50Hz,电压220</v>
      </c>
      <c r="D60" s="6"/>
      <c r="E60" s="6"/>
      <c r="F60" s="1">
        <f>'2.技术需求及数量表'!D61</f>
        <v>0</v>
      </c>
      <c r="G60" s="29"/>
      <c r="H60" s="7"/>
    </row>
    <row r="61" spans="1:8" s="12" customFormat="1" ht="55.5" customHeight="1" x14ac:dyDescent="0.15">
      <c r="A61" s="11">
        <v>59</v>
      </c>
      <c r="B61" s="1" t="str">
        <f>'2.技术需求及数量表'!B62</f>
        <v>吸尘器无纺布袋</v>
      </c>
      <c r="C61" s="1" t="str">
        <f>'2.技术需求及数量表'!C62</f>
        <v>布袋尺寸：200mm*300mm,进口尺寸：90mm*90mm 45mmφ，吸尘器布袋T8/1替换尘袋，混纺过滤器口，无纺布，布袋耐撕裂，可反复使用灰尘过滤等级可以达到M级。适用于karcher吸尘器。</v>
      </c>
      <c r="D61" s="6"/>
      <c r="E61" s="6"/>
      <c r="F61" s="1">
        <f>'2.技术需求及数量表'!D62</f>
        <v>0</v>
      </c>
      <c r="G61" s="29"/>
      <c r="H61" s="7"/>
    </row>
    <row r="62" spans="1:8" s="12" customFormat="1" ht="55.5" customHeight="1" x14ac:dyDescent="0.15">
      <c r="A62" s="11">
        <v>60</v>
      </c>
      <c r="B62" s="1" t="str">
        <f>'2.技术需求及数量表'!B63</f>
        <v>小蜜蜂扩音器</v>
      </c>
      <c r="C62" s="1" t="str">
        <f>'2.技术需求及数量表'!C63</f>
        <v>尺寸：110*90*40mm（±10mm），频率响应：100Hz~13000Hz,输出功率：5~30W MAX，电池容量：1800毫安，支持MP3格式</v>
      </c>
      <c r="D62" s="6"/>
      <c r="E62" s="6"/>
      <c r="F62" s="1">
        <f>'2.技术需求及数量表'!D63</f>
        <v>0</v>
      </c>
      <c r="G62" s="29"/>
      <c r="H62" s="7"/>
    </row>
    <row r="63" spans="1:8" s="12" customFormat="1" ht="55.5" customHeight="1" x14ac:dyDescent="0.15">
      <c r="A63" s="11">
        <v>61</v>
      </c>
      <c r="B63" s="1" t="str">
        <f>'2.技术需求及数量表'!B64</f>
        <v>小蜜蜂扩音器</v>
      </c>
      <c r="C63" s="1" t="str">
        <f>'2.技术需求及数量表'!C64</f>
        <v>配有无线麦克风、有线麦克风、无线扩音20m、音量覆盖500㎡、AUX音频外接、最大输出功率3W、信噪比50dBA</v>
      </c>
      <c r="D63" s="6"/>
      <c r="E63" s="6"/>
      <c r="F63" s="1">
        <f>'2.技术需求及数量表'!D64</f>
        <v>0</v>
      </c>
      <c r="G63" s="29"/>
      <c r="H63" s="7"/>
    </row>
    <row r="64" spans="1:8" s="12" customFormat="1" ht="55.5" customHeight="1" x14ac:dyDescent="0.15">
      <c r="A64" s="11">
        <v>62</v>
      </c>
      <c r="B64" s="1" t="str">
        <f>'2.技术需求及数量表'!B65</f>
        <v>小型音响</v>
      </c>
      <c r="C64" s="1" t="str">
        <f>'2.技术需求及数量表'!C65</f>
        <v>波段：20Hz~20kHz，理论功率：7W，信噪比＞75dB，80*120*70mm（正负5mm）</v>
      </c>
      <c r="D64" s="6"/>
      <c r="E64" s="6"/>
      <c r="F64" s="1">
        <f>'2.技术需求及数量表'!D65</f>
        <v>0</v>
      </c>
      <c r="G64" s="29"/>
      <c r="H64" s="7"/>
    </row>
    <row r="65" spans="1:8" s="12" customFormat="1" ht="55.5" customHeight="1" x14ac:dyDescent="0.15">
      <c r="A65" s="11">
        <v>63</v>
      </c>
      <c r="B65" s="1" t="str">
        <f>'2.技术需求及数量表'!B66</f>
        <v>小音响</v>
      </c>
      <c r="C65" s="1" t="str">
        <f>'2.技术需求及数量表'!C66</f>
        <v>迷你台式电脑音箱小音响</v>
      </c>
      <c r="D65" s="6"/>
      <c r="E65" s="6"/>
      <c r="F65" s="1">
        <f>'2.技术需求及数量表'!D66</f>
        <v>0</v>
      </c>
      <c r="G65" s="29"/>
      <c r="H65" s="7"/>
    </row>
    <row r="66" spans="1:8" s="12" customFormat="1" ht="55.5" customHeight="1" x14ac:dyDescent="0.15">
      <c r="A66" s="11">
        <v>64</v>
      </c>
      <c r="B66" s="1" t="str">
        <f>'2.技术需求及数量表'!B67</f>
        <v>腰挂式扩音器</v>
      </c>
      <c r="C66" s="1" t="str">
        <f>'2.技术需求及数量表'!C67</f>
        <v>规格87.5*129*40mm（±20mm）；带30秒录音功能,黑的外壳,自带锂电及充电器可以充电</v>
      </c>
      <c r="D66" s="6"/>
      <c r="E66" s="6"/>
      <c r="F66" s="1">
        <f>'2.技术需求及数量表'!D67</f>
        <v>0</v>
      </c>
      <c r="G66" s="29"/>
      <c r="H66" s="7"/>
    </row>
    <row r="67" spans="1:8" s="12" customFormat="1" ht="55.5" customHeight="1" x14ac:dyDescent="0.15">
      <c r="A67" s="11">
        <v>65</v>
      </c>
      <c r="B67" s="1" t="str">
        <f>'2.技术需求及数量表'!B68</f>
        <v>移动式音响</v>
      </c>
      <c r="C67" s="1" t="str">
        <f>'2.技术需求及数量表'!C68</f>
        <v>手拉移动式音响，喇叭尺寸：12寸喇叭，有效功率：100W，电源频率：AC220V/50HZ，产品尺寸：350mm*300mm*600mm（±20mm）</v>
      </c>
      <c r="D67" s="6"/>
      <c r="E67" s="6"/>
      <c r="F67" s="1">
        <f>'2.技术需求及数量表'!D68</f>
        <v>0</v>
      </c>
      <c r="G67" s="29"/>
      <c r="H67" s="7"/>
    </row>
    <row r="68" spans="1:8" s="12" customFormat="1" ht="55.5" customHeight="1" x14ac:dyDescent="0.15">
      <c r="A68" s="11">
        <v>66</v>
      </c>
      <c r="B68" s="1" t="str">
        <f>'2.技术需求及数量表'!B69</f>
        <v>语音对讲机设备</v>
      </c>
      <c r="C68" s="1" t="str">
        <f>'2.技术需求及数量表'!C69</f>
        <v xml:space="preserve"> 带开锁功能。
有优良的消侧音电路，对讲声音清晰。
有效对讲距离100米以上。
室内机:长22cm;宽9cm;厚7cm(包括话筒)
室外机:长10cm;宽7cm;厚3.5cm</v>
      </c>
      <c r="D68" s="6"/>
      <c r="E68" s="6"/>
      <c r="F68" s="1">
        <f>'2.技术需求及数量表'!D69</f>
        <v>0</v>
      </c>
      <c r="G68" s="29"/>
      <c r="H68" s="7"/>
    </row>
    <row r="69" spans="1:8" s="12" customFormat="1" ht="55.5" customHeight="1" x14ac:dyDescent="0.15">
      <c r="A69" s="11">
        <v>67</v>
      </c>
      <c r="B69" s="1" t="str">
        <f>'2.技术需求及数量表'!B70</f>
        <v>真空吸尘器</v>
      </c>
      <c r="C69" s="1" t="str">
        <f>'2.技术需求及数量表'!C70</f>
        <v>功率: 2000W，线长: 7m，容量：80L</v>
      </c>
      <c r="D69" s="6"/>
      <c r="E69" s="6"/>
      <c r="F69" s="1" t="str">
        <f>'2.技术需求及数量表'!D70</f>
        <v>美的/飞利浦/松下</v>
      </c>
      <c r="G69" s="29"/>
      <c r="H69" s="7"/>
    </row>
    <row r="70" spans="1:8" s="12" customFormat="1" ht="55.5" customHeight="1" x14ac:dyDescent="0.15">
      <c r="A70" s="11">
        <v>68</v>
      </c>
      <c r="B70" s="1" t="str">
        <f>'2.技术需求及数量表'!B71</f>
        <v>空气净化器</v>
      </c>
      <c r="C70" s="1" t="str">
        <f>'2.技术需求及数量表'!C71</f>
        <v>400*242*615mm(±20mm），适用面积：21㎡ (含)-30㎡ (含)，额定功率
62W ，主要功能：
除PM2.5，除甲醛，除菌。</v>
      </c>
      <c r="D70" s="6"/>
      <c r="E70" s="6"/>
      <c r="F70" s="1" t="str">
        <f>'2.技术需求及数量表'!D71</f>
        <v>3M/飞利浦（Philips）/松下（Panasonic）</v>
      </c>
      <c r="G70" s="29"/>
      <c r="H70" s="7"/>
    </row>
    <row r="71" spans="1:8" s="12" customFormat="1" ht="67.5" customHeight="1" x14ac:dyDescent="0.15">
      <c r="A71" s="11">
        <v>69</v>
      </c>
      <c r="B71" s="1" t="str">
        <f>'2.技术需求及数量表'!B72</f>
        <v>空调扇</v>
      </c>
      <c r="C71" s="1" t="str">
        <f>'2.技术需求及数量表'!C72</f>
        <v>冷暖两用家用遥控空调扇，产品类型：冷暖型，
额定功率：2000W，控制方式：遥控式，
水箱容积：5L，制热功率：2000W ，
额定风量：450m3/h。额定加湿量
1500mL/h，风力档位：4档。</v>
      </c>
      <c r="D71" s="6"/>
      <c r="E71" s="6"/>
      <c r="F71" s="1" t="str">
        <f>'2.技术需求及数量表'!D72</f>
        <v>格力（GREE）/美的（Midea）/志高（Chigo）</v>
      </c>
      <c r="G71" s="29"/>
      <c r="H71" s="7"/>
    </row>
    <row r="72" spans="1:8" s="12" customFormat="1" x14ac:dyDescent="0.15">
      <c r="A72" s="11"/>
      <c r="B72" s="1" t="str">
        <f>'2.技术需求及数量表'!B73</f>
        <v>合计</v>
      </c>
      <c r="C72" s="1">
        <f>'2.技术需求及数量表'!C73</f>
        <v>0</v>
      </c>
      <c r="D72" s="6"/>
      <c r="E72" s="6"/>
      <c r="F72" s="1">
        <f>'2.技术需求及数量表'!D73</f>
        <v>0</v>
      </c>
      <c r="G72" s="29"/>
      <c r="H72" s="7"/>
    </row>
    <row r="73" spans="1:8" ht="42" customHeight="1" x14ac:dyDescent="0.15">
      <c r="A73" s="13" t="s">
        <v>5</v>
      </c>
      <c r="B73" s="42" t="s">
        <v>28</v>
      </c>
      <c r="C73" s="42"/>
      <c r="D73" s="42"/>
      <c r="E73" s="42"/>
      <c r="F73" s="42"/>
      <c r="G73" s="42"/>
      <c r="H73" s="42"/>
    </row>
    <row r="83" spans="1:8" x14ac:dyDescent="0.15">
      <c r="A83" s="9"/>
      <c r="F83" s="3"/>
      <c r="H83" s="9"/>
    </row>
    <row r="84" spans="1:8" x14ac:dyDescent="0.15">
      <c r="A84" s="9"/>
      <c r="H84" s="9"/>
    </row>
    <row r="85" spans="1:8" x14ac:dyDescent="0.15">
      <c r="A85" s="9"/>
      <c r="H85" s="9"/>
    </row>
    <row r="86" spans="1:8" x14ac:dyDescent="0.15">
      <c r="A86" s="9"/>
      <c r="H86" s="9"/>
    </row>
    <row r="87" spans="1:8" x14ac:dyDescent="0.15">
      <c r="A87" s="9"/>
      <c r="H87" s="9"/>
    </row>
    <row r="88" spans="1:8" x14ac:dyDescent="0.15">
      <c r="A88" s="9"/>
      <c r="H88" s="9"/>
    </row>
    <row r="89" spans="1:8" x14ac:dyDescent="0.15">
      <c r="A89" s="9"/>
      <c r="H89" s="9"/>
    </row>
    <row r="90" spans="1:8" x14ac:dyDescent="0.15">
      <c r="A90" s="9"/>
      <c r="H90" s="9"/>
    </row>
    <row r="91" spans="1:8" x14ac:dyDescent="0.15">
      <c r="A91" s="9"/>
      <c r="H91" s="9"/>
    </row>
    <row r="92" spans="1:8" x14ac:dyDescent="0.15">
      <c r="A92" s="9"/>
      <c r="H92" s="9"/>
    </row>
    <row r="93" spans="1:8" x14ac:dyDescent="0.15">
      <c r="A93" s="9"/>
      <c r="H93" s="9"/>
    </row>
    <row r="94" spans="1:8" x14ac:dyDescent="0.15">
      <c r="A94" s="9"/>
      <c r="H94" s="9"/>
    </row>
    <row r="95" spans="1:8" x14ac:dyDescent="0.15">
      <c r="A95" s="9"/>
      <c r="H95" s="9"/>
    </row>
    <row r="96" spans="1:8" x14ac:dyDescent="0.15">
      <c r="A96" s="9"/>
      <c r="H96" s="9"/>
    </row>
    <row r="97" spans="1:8" x14ac:dyDescent="0.15">
      <c r="A97" s="9"/>
      <c r="H97" s="9"/>
    </row>
    <row r="98" spans="1:8" x14ac:dyDescent="0.15">
      <c r="A98" s="9"/>
      <c r="H98" s="9"/>
    </row>
    <row r="99" spans="1:8" x14ac:dyDescent="0.15">
      <c r="A99" s="9"/>
      <c r="B99" s="9"/>
      <c r="C99" s="9"/>
      <c r="D99" s="9"/>
      <c r="E99" s="9"/>
      <c r="F99" s="9"/>
      <c r="G99" s="9"/>
      <c r="H99" s="9"/>
    </row>
    <row r="100" spans="1:8" x14ac:dyDescent="0.15">
      <c r="A100" s="9"/>
      <c r="B100" s="9"/>
      <c r="C100" s="9"/>
      <c r="D100" s="9"/>
      <c r="E100" s="9"/>
      <c r="F100" s="9"/>
      <c r="G100" s="9"/>
      <c r="H100" s="9"/>
    </row>
    <row r="101" spans="1:8" x14ac:dyDescent="0.15">
      <c r="A101" s="9"/>
      <c r="B101" s="9"/>
      <c r="C101" s="9"/>
      <c r="D101" s="9"/>
      <c r="E101" s="9"/>
      <c r="F101" s="9"/>
      <c r="G101" s="9"/>
      <c r="H101" s="9"/>
    </row>
    <row r="102" spans="1:8" x14ac:dyDescent="0.15">
      <c r="A102" s="9"/>
      <c r="B102" s="9"/>
      <c r="C102" s="9"/>
      <c r="D102" s="9"/>
      <c r="E102" s="9"/>
      <c r="F102" s="9"/>
      <c r="G102" s="9"/>
      <c r="H102" s="9"/>
    </row>
    <row r="103" spans="1:8" x14ac:dyDescent="0.15">
      <c r="A103" s="9"/>
      <c r="B103" s="9"/>
      <c r="C103" s="9"/>
      <c r="D103" s="9"/>
      <c r="E103" s="9"/>
      <c r="F103" s="9"/>
      <c r="G103" s="9"/>
      <c r="H103" s="9"/>
    </row>
    <row r="104" spans="1:8" x14ac:dyDescent="0.15">
      <c r="A104" s="9"/>
      <c r="B104" s="9"/>
      <c r="C104" s="9"/>
      <c r="D104" s="9"/>
      <c r="E104" s="9"/>
      <c r="F104" s="9"/>
      <c r="G104" s="9"/>
      <c r="H104" s="9"/>
    </row>
    <row r="105" spans="1:8" x14ac:dyDescent="0.15">
      <c r="A105" s="9"/>
      <c r="B105" s="9"/>
      <c r="C105" s="9"/>
      <c r="D105" s="9"/>
      <c r="E105" s="9"/>
      <c r="F105" s="9"/>
      <c r="G105" s="9"/>
      <c r="H105" s="9"/>
    </row>
    <row r="106" spans="1:8" x14ac:dyDescent="0.15">
      <c r="A106" s="9"/>
      <c r="B106" s="9"/>
      <c r="C106" s="9"/>
      <c r="D106" s="9"/>
      <c r="E106" s="9"/>
      <c r="F106" s="9"/>
      <c r="G106" s="9"/>
      <c r="H106" s="9"/>
    </row>
    <row r="107" spans="1:8" x14ac:dyDescent="0.15">
      <c r="A107" s="9"/>
      <c r="B107" s="9"/>
      <c r="C107" s="9"/>
      <c r="D107" s="9"/>
      <c r="E107" s="9"/>
      <c r="F107" s="9"/>
      <c r="G107" s="9"/>
      <c r="H107" s="9"/>
    </row>
    <row r="108" spans="1:8" x14ac:dyDescent="0.15">
      <c r="A108" s="9"/>
      <c r="B108" s="9"/>
      <c r="C108" s="9"/>
      <c r="D108" s="9"/>
      <c r="E108" s="9"/>
      <c r="F108" s="9"/>
      <c r="G108" s="9"/>
      <c r="H108" s="9"/>
    </row>
    <row r="109" spans="1:8" x14ac:dyDescent="0.15">
      <c r="A109" s="9"/>
      <c r="B109" s="9"/>
      <c r="C109" s="9"/>
      <c r="D109" s="9"/>
      <c r="E109" s="9"/>
      <c r="F109" s="9"/>
      <c r="G109" s="9"/>
      <c r="H109" s="9"/>
    </row>
    <row r="110" spans="1:8" x14ac:dyDescent="0.15">
      <c r="A110" s="9"/>
      <c r="B110" s="9"/>
      <c r="C110" s="9"/>
      <c r="D110" s="9"/>
      <c r="E110" s="9"/>
      <c r="F110" s="9"/>
      <c r="G110" s="9"/>
      <c r="H110" s="9"/>
    </row>
    <row r="111" spans="1:8" x14ac:dyDescent="0.15">
      <c r="A111" s="9"/>
      <c r="B111" s="9"/>
      <c r="C111" s="9"/>
      <c r="D111" s="9"/>
      <c r="E111" s="9"/>
      <c r="F111" s="9"/>
      <c r="G111" s="9"/>
      <c r="H111" s="9"/>
    </row>
    <row r="112" spans="1:8" x14ac:dyDescent="0.15">
      <c r="A112" s="9"/>
      <c r="B112" s="9"/>
      <c r="C112" s="9"/>
      <c r="D112" s="9"/>
      <c r="E112" s="9"/>
      <c r="F112" s="9"/>
      <c r="G112" s="9"/>
      <c r="H112" s="9"/>
    </row>
    <row r="113" spans="1:8" x14ac:dyDescent="0.15">
      <c r="A113" s="9"/>
      <c r="B113" s="9"/>
      <c r="C113" s="9"/>
      <c r="D113" s="9"/>
      <c r="E113" s="9"/>
      <c r="F113" s="9"/>
      <c r="G113" s="9"/>
      <c r="H113" s="9"/>
    </row>
    <row r="114" spans="1:8" x14ac:dyDescent="0.15">
      <c r="A114" s="9"/>
      <c r="B114" s="9"/>
      <c r="C114" s="9"/>
      <c r="D114" s="9"/>
      <c r="E114" s="9"/>
      <c r="F114" s="9"/>
      <c r="G114" s="9"/>
      <c r="H114" s="9"/>
    </row>
    <row r="115" spans="1:8" x14ac:dyDescent="0.15">
      <c r="A115" s="9"/>
      <c r="B115" s="9"/>
      <c r="C115" s="9"/>
      <c r="D115" s="9"/>
      <c r="E115" s="9"/>
      <c r="F115" s="9"/>
      <c r="G115" s="9"/>
      <c r="H115" s="9"/>
    </row>
    <row r="116" spans="1:8" x14ac:dyDescent="0.15">
      <c r="A116" s="9"/>
      <c r="B116" s="9"/>
      <c r="C116" s="9"/>
      <c r="D116" s="9"/>
      <c r="E116" s="9"/>
      <c r="F116" s="9"/>
      <c r="G116" s="9"/>
      <c r="H116" s="9"/>
    </row>
    <row r="117" spans="1:8" x14ac:dyDescent="0.15">
      <c r="A117" s="9"/>
      <c r="B117" s="9"/>
      <c r="C117" s="9"/>
      <c r="D117" s="9"/>
      <c r="E117" s="9"/>
      <c r="F117" s="9"/>
      <c r="G117" s="9"/>
      <c r="H117" s="9"/>
    </row>
    <row r="118" spans="1:8" x14ac:dyDescent="0.15">
      <c r="A118" s="9"/>
      <c r="B118" s="9"/>
      <c r="C118" s="9"/>
      <c r="D118" s="9"/>
      <c r="E118" s="9"/>
      <c r="F118" s="9"/>
      <c r="G118" s="9"/>
      <c r="H118" s="9"/>
    </row>
    <row r="119" spans="1:8" x14ac:dyDescent="0.15">
      <c r="A119" s="9"/>
      <c r="B119" s="9"/>
      <c r="C119" s="9"/>
      <c r="D119" s="9"/>
      <c r="E119" s="9"/>
      <c r="F119" s="9"/>
      <c r="G119" s="9"/>
      <c r="H119" s="9"/>
    </row>
    <row r="120" spans="1:8" x14ac:dyDescent="0.15">
      <c r="A120" s="9"/>
      <c r="B120" s="9"/>
      <c r="C120" s="9"/>
      <c r="D120" s="9"/>
      <c r="E120" s="9"/>
      <c r="F120" s="9"/>
      <c r="G120" s="9"/>
      <c r="H120" s="9"/>
    </row>
    <row r="121" spans="1:8" x14ac:dyDescent="0.15">
      <c r="A121" s="9"/>
      <c r="B121" s="9"/>
      <c r="C121" s="9"/>
      <c r="D121" s="9"/>
      <c r="E121" s="9"/>
      <c r="F121" s="9"/>
      <c r="G121" s="9"/>
      <c r="H121" s="9"/>
    </row>
    <row r="122" spans="1:8" x14ac:dyDescent="0.15">
      <c r="A122" s="9"/>
      <c r="B122" s="9"/>
      <c r="C122" s="9"/>
      <c r="D122" s="9"/>
      <c r="E122" s="9"/>
      <c r="F122" s="9"/>
      <c r="G122" s="9"/>
      <c r="H122" s="9"/>
    </row>
    <row r="123" spans="1:8" x14ac:dyDescent="0.15">
      <c r="A123" s="9"/>
      <c r="B123" s="9"/>
      <c r="C123" s="9"/>
      <c r="D123" s="9"/>
      <c r="E123" s="9"/>
      <c r="F123" s="9"/>
      <c r="G123" s="9"/>
      <c r="H123" s="9"/>
    </row>
    <row r="124" spans="1:8" x14ac:dyDescent="0.15">
      <c r="A124" s="9"/>
      <c r="B124" s="9"/>
      <c r="C124" s="9"/>
      <c r="D124" s="9"/>
      <c r="E124" s="9"/>
      <c r="F124" s="9"/>
      <c r="G124" s="9"/>
      <c r="H124" s="9"/>
    </row>
    <row r="125" spans="1:8" x14ac:dyDescent="0.15">
      <c r="A125" s="9"/>
      <c r="B125" s="9"/>
      <c r="C125" s="9"/>
      <c r="D125" s="9"/>
      <c r="E125" s="9"/>
      <c r="F125" s="9"/>
      <c r="G125" s="9"/>
      <c r="H125" s="9"/>
    </row>
    <row r="126" spans="1:8" x14ac:dyDescent="0.15">
      <c r="A126" s="9"/>
      <c r="B126" s="9"/>
      <c r="C126" s="9"/>
      <c r="D126" s="9"/>
      <c r="E126" s="9"/>
      <c r="F126" s="9"/>
      <c r="G126" s="9"/>
      <c r="H126" s="9"/>
    </row>
    <row r="127" spans="1:8" x14ac:dyDescent="0.15">
      <c r="A127" s="9"/>
      <c r="B127" s="9"/>
      <c r="C127" s="9"/>
      <c r="D127" s="9"/>
      <c r="E127" s="9"/>
      <c r="F127" s="9"/>
      <c r="G127" s="9"/>
      <c r="H127" s="9"/>
    </row>
    <row r="128" spans="1:8" x14ac:dyDescent="0.15">
      <c r="A128" s="9"/>
      <c r="B128" s="9"/>
      <c r="C128" s="9"/>
      <c r="D128" s="9"/>
      <c r="E128" s="9"/>
      <c r="F128" s="9"/>
      <c r="G128" s="9"/>
      <c r="H128" s="9"/>
    </row>
    <row r="129" spans="1:8" x14ac:dyDescent="0.15">
      <c r="A129" s="9"/>
      <c r="B129" s="9"/>
      <c r="C129" s="9"/>
      <c r="D129" s="9"/>
      <c r="E129" s="9"/>
      <c r="F129" s="9"/>
      <c r="G129" s="9"/>
      <c r="H129" s="9"/>
    </row>
    <row r="130" spans="1:8" x14ac:dyDescent="0.15">
      <c r="A130" s="9"/>
      <c r="B130" s="9"/>
      <c r="C130" s="9"/>
      <c r="D130" s="9"/>
      <c r="E130" s="9"/>
      <c r="F130" s="9"/>
      <c r="G130" s="9"/>
      <c r="H130" s="9"/>
    </row>
    <row r="131" spans="1:8" x14ac:dyDescent="0.15">
      <c r="A131" s="9"/>
      <c r="B131" s="9"/>
      <c r="C131" s="9"/>
      <c r="D131" s="9"/>
      <c r="E131" s="9"/>
      <c r="F131" s="9"/>
      <c r="G131" s="9"/>
      <c r="H131" s="9"/>
    </row>
    <row r="132" spans="1:8" x14ac:dyDescent="0.15">
      <c r="A132" s="9"/>
      <c r="B132" s="9"/>
      <c r="C132" s="9"/>
      <c r="D132" s="9"/>
      <c r="E132" s="9"/>
      <c r="F132" s="9"/>
      <c r="G132" s="9"/>
      <c r="H132" s="9"/>
    </row>
    <row r="133" spans="1:8" x14ac:dyDescent="0.15">
      <c r="A133" s="9"/>
      <c r="B133" s="9"/>
      <c r="C133" s="9"/>
      <c r="D133" s="9"/>
      <c r="E133" s="9"/>
      <c r="F133" s="9"/>
      <c r="G133" s="9"/>
      <c r="H133" s="9"/>
    </row>
    <row r="134" spans="1:8" x14ac:dyDescent="0.15">
      <c r="A134" s="9"/>
      <c r="B134" s="9"/>
      <c r="C134" s="9"/>
      <c r="D134" s="9"/>
      <c r="E134" s="9"/>
      <c r="F134" s="9"/>
      <c r="G134" s="9"/>
      <c r="H134" s="9"/>
    </row>
    <row r="135" spans="1:8" x14ac:dyDescent="0.15">
      <c r="A135" s="9"/>
      <c r="B135" s="9"/>
      <c r="C135" s="9"/>
      <c r="D135" s="9"/>
      <c r="E135" s="9"/>
      <c r="F135" s="9"/>
      <c r="G135" s="9"/>
      <c r="H135" s="9"/>
    </row>
    <row r="136" spans="1:8" x14ac:dyDescent="0.15">
      <c r="A136" s="9"/>
      <c r="B136" s="9"/>
      <c r="C136" s="9"/>
      <c r="D136" s="9"/>
      <c r="E136" s="9"/>
      <c r="F136" s="9"/>
      <c r="G136" s="9"/>
      <c r="H136" s="9"/>
    </row>
    <row r="137" spans="1:8" x14ac:dyDescent="0.15">
      <c r="A137" s="9"/>
      <c r="B137" s="9"/>
      <c r="C137" s="9"/>
      <c r="D137" s="9"/>
      <c r="E137" s="9"/>
      <c r="F137" s="9"/>
      <c r="G137" s="9"/>
      <c r="H137" s="9"/>
    </row>
    <row r="138" spans="1:8" x14ac:dyDescent="0.15">
      <c r="A138" s="9"/>
      <c r="B138" s="9"/>
      <c r="C138" s="9"/>
      <c r="D138" s="9"/>
      <c r="E138" s="9"/>
      <c r="F138" s="9"/>
      <c r="G138" s="9"/>
      <c r="H138" s="9"/>
    </row>
    <row r="139" spans="1:8" x14ac:dyDescent="0.15">
      <c r="A139" s="9"/>
      <c r="B139" s="9"/>
      <c r="C139" s="9"/>
      <c r="D139" s="9"/>
      <c r="E139" s="9"/>
      <c r="F139" s="9"/>
      <c r="G139" s="9"/>
      <c r="H139" s="9"/>
    </row>
    <row r="140" spans="1:8" x14ac:dyDescent="0.15">
      <c r="A140" s="9"/>
      <c r="B140" s="9"/>
      <c r="C140" s="9"/>
      <c r="D140" s="9"/>
      <c r="E140" s="9"/>
      <c r="F140" s="9"/>
      <c r="G140" s="9"/>
      <c r="H140" s="9"/>
    </row>
    <row r="141" spans="1:8" x14ac:dyDescent="0.15">
      <c r="A141" s="9"/>
      <c r="B141" s="9"/>
      <c r="C141" s="9"/>
      <c r="D141" s="9"/>
      <c r="E141" s="9"/>
      <c r="F141" s="9"/>
      <c r="G141" s="9"/>
      <c r="H141" s="9"/>
    </row>
    <row r="142" spans="1:8" x14ac:dyDescent="0.15">
      <c r="A142" s="9"/>
      <c r="B142" s="9"/>
      <c r="C142" s="9"/>
      <c r="D142" s="9"/>
      <c r="E142" s="9"/>
      <c r="F142" s="9"/>
      <c r="G142" s="9"/>
      <c r="H142" s="9"/>
    </row>
    <row r="143" spans="1:8" x14ac:dyDescent="0.15">
      <c r="A143" s="9"/>
      <c r="B143" s="9"/>
      <c r="C143" s="9"/>
      <c r="D143" s="9"/>
      <c r="E143" s="9"/>
      <c r="F143" s="9"/>
      <c r="G143" s="9"/>
      <c r="H143" s="9"/>
    </row>
    <row r="144" spans="1:8" x14ac:dyDescent="0.15">
      <c r="A144" s="9"/>
      <c r="B144" s="9"/>
      <c r="C144" s="9"/>
      <c r="D144" s="9"/>
      <c r="E144" s="9"/>
      <c r="F144" s="9"/>
      <c r="G144" s="9"/>
      <c r="H144" s="9"/>
    </row>
    <row r="145" spans="1:8" x14ac:dyDescent="0.15">
      <c r="A145" s="9"/>
      <c r="B145" s="9"/>
      <c r="C145" s="9"/>
      <c r="D145" s="9"/>
      <c r="E145" s="9"/>
      <c r="F145" s="9"/>
      <c r="G145" s="9"/>
      <c r="H145" s="9"/>
    </row>
    <row r="146" spans="1:8" x14ac:dyDescent="0.15">
      <c r="A146" s="9"/>
      <c r="B146" s="9"/>
      <c r="C146" s="9"/>
      <c r="D146" s="9"/>
      <c r="E146" s="9"/>
      <c r="F146" s="9"/>
      <c r="G146" s="9"/>
      <c r="H146" s="9"/>
    </row>
    <row r="147" spans="1:8" x14ac:dyDescent="0.15">
      <c r="A147" s="9"/>
      <c r="B147" s="9"/>
      <c r="C147" s="9"/>
      <c r="D147" s="9"/>
      <c r="E147" s="9"/>
      <c r="F147" s="9"/>
      <c r="G147" s="9"/>
      <c r="H147" s="9"/>
    </row>
    <row r="148" spans="1:8" x14ac:dyDescent="0.15">
      <c r="A148" s="9"/>
      <c r="B148" s="9"/>
      <c r="C148" s="9"/>
      <c r="D148" s="9"/>
      <c r="E148" s="9"/>
      <c r="F148" s="9"/>
      <c r="G148" s="9"/>
      <c r="H148" s="9"/>
    </row>
    <row r="149" spans="1:8" x14ac:dyDescent="0.15">
      <c r="A149" s="9"/>
      <c r="B149" s="9"/>
      <c r="C149" s="9"/>
      <c r="D149" s="9"/>
      <c r="E149" s="9"/>
      <c r="F149" s="9"/>
      <c r="G149" s="9"/>
      <c r="H149" s="9"/>
    </row>
    <row r="150" spans="1:8" x14ac:dyDescent="0.15">
      <c r="A150" s="9"/>
      <c r="B150" s="9"/>
      <c r="C150" s="9"/>
      <c r="D150" s="9"/>
      <c r="E150" s="9"/>
      <c r="F150" s="9"/>
      <c r="G150" s="9"/>
      <c r="H150" s="9"/>
    </row>
    <row r="151" spans="1:8" x14ac:dyDescent="0.15">
      <c r="A151" s="9"/>
      <c r="B151" s="9"/>
      <c r="C151" s="9"/>
      <c r="D151" s="9"/>
      <c r="E151" s="9"/>
      <c r="F151" s="9"/>
      <c r="G151" s="9"/>
      <c r="H151" s="9"/>
    </row>
    <row r="1878" spans="1:8" x14ac:dyDescent="0.15">
      <c r="A1878" s="9"/>
      <c r="B1878" s="9"/>
      <c r="C1878" s="9"/>
      <c r="D1878" s="9"/>
      <c r="E1878" s="9"/>
      <c r="F1878" s="9"/>
      <c r="G1878" s="9"/>
      <c r="H1878" s="9"/>
    </row>
    <row r="3602" spans="1:8" x14ac:dyDescent="0.15">
      <c r="A3602" s="9"/>
      <c r="B3602" s="9"/>
      <c r="C3602" s="9"/>
      <c r="D3602" s="9"/>
      <c r="E3602" s="9"/>
      <c r="F3602" s="9"/>
      <c r="G3602" s="9"/>
      <c r="H3602" s="9"/>
    </row>
    <row r="3603" spans="1:8" x14ac:dyDescent="0.15">
      <c r="A3603" s="9"/>
      <c r="B3603" s="9"/>
      <c r="C3603" s="9"/>
      <c r="D3603" s="9"/>
      <c r="E3603" s="9"/>
      <c r="F3603" s="9"/>
      <c r="G3603" s="9"/>
      <c r="H3603" s="9"/>
    </row>
    <row r="3604" spans="1:8" x14ac:dyDescent="0.15">
      <c r="A3604" s="9"/>
      <c r="B3604" s="9"/>
      <c r="C3604" s="9"/>
      <c r="D3604" s="9"/>
      <c r="E3604" s="9"/>
      <c r="F3604" s="9"/>
      <c r="G3604" s="9"/>
      <c r="H3604" s="9"/>
    </row>
    <row r="3605" spans="1:8" x14ac:dyDescent="0.15">
      <c r="A3605" s="9"/>
      <c r="B3605" s="9"/>
      <c r="C3605" s="9"/>
      <c r="D3605" s="9"/>
      <c r="E3605" s="9"/>
      <c r="F3605" s="9"/>
      <c r="G3605" s="9"/>
      <c r="H3605" s="9"/>
    </row>
    <row r="3606" spans="1:8" x14ac:dyDescent="0.15">
      <c r="A3606" s="9"/>
      <c r="B3606" s="9"/>
      <c r="C3606" s="9"/>
      <c r="D3606" s="9"/>
      <c r="E3606" s="9"/>
      <c r="F3606" s="9"/>
      <c r="G3606" s="9"/>
      <c r="H3606" s="9"/>
    </row>
    <row r="3607" spans="1:8" x14ac:dyDescent="0.15">
      <c r="A3607" s="9"/>
      <c r="B3607" s="9"/>
      <c r="C3607" s="9"/>
      <c r="D3607" s="9"/>
      <c r="E3607" s="9"/>
      <c r="F3607" s="9"/>
      <c r="G3607" s="9"/>
      <c r="H3607" s="9"/>
    </row>
    <row r="3608" spans="1:8" x14ac:dyDescent="0.15">
      <c r="A3608" s="9"/>
      <c r="B3608" s="9"/>
      <c r="C3608" s="9"/>
      <c r="D3608" s="9"/>
      <c r="E3608" s="9"/>
      <c r="F3608" s="9"/>
      <c r="G3608" s="9"/>
      <c r="H3608" s="9"/>
    </row>
    <row r="3609" spans="1:8" x14ac:dyDescent="0.15">
      <c r="A3609" s="9"/>
      <c r="B3609" s="9"/>
      <c r="C3609" s="9"/>
      <c r="D3609" s="9"/>
      <c r="E3609" s="9"/>
      <c r="F3609" s="9"/>
      <c r="G3609" s="9"/>
      <c r="H3609" s="9"/>
    </row>
    <row r="3610" spans="1:8" x14ac:dyDescent="0.15">
      <c r="A3610" s="9"/>
      <c r="B3610" s="9"/>
      <c r="C3610" s="9"/>
      <c r="D3610" s="9"/>
      <c r="E3610" s="9"/>
      <c r="F3610" s="9"/>
      <c r="G3610" s="9"/>
      <c r="H3610" s="9"/>
    </row>
    <row r="3611" spans="1:8" x14ac:dyDescent="0.15">
      <c r="A3611" s="9"/>
      <c r="B3611" s="9"/>
      <c r="C3611" s="9"/>
      <c r="D3611" s="9"/>
      <c r="E3611" s="9"/>
      <c r="F3611" s="9"/>
      <c r="G3611" s="9"/>
      <c r="H3611" s="9"/>
    </row>
    <row r="3612" spans="1:8" x14ac:dyDescent="0.15">
      <c r="A3612" s="9"/>
      <c r="B3612" s="9"/>
      <c r="C3612" s="9"/>
      <c r="D3612" s="9"/>
      <c r="E3612" s="9"/>
      <c r="F3612" s="9"/>
      <c r="G3612" s="9"/>
      <c r="H3612" s="9"/>
    </row>
    <row r="3613" spans="1:8" x14ac:dyDescent="0.15">
      <c r="A3613" s="9"/>
      <c r="B3613" s="9"/>
      <c r="C3613" s="9"/>
      <c r="D3613" s="9"/>
      <c r="E3613" s="9"/>
      <c r="F3613" s="9"/>
      <c r="G3613" s="9"/>
      <c r="H3613" s="9"/>
    </row>
    <row r="3614" spans="1:8" x14ac:dyDescent="0.15">
      <c r="A3614" s="9"/>
      <c r="B3614" s="9"/>
      <c r="C3614" s="9"/>
      <c r="D3614" s="9"/>
      <c r="E3614" s="9"/>
      <c r="F3614" s="9"/>
      <c r="G3614" s="9"/>
      <c r="H3614" s="9"/>
    </row>
    <row r="3615" spans="1:8" x14ac:dyDescent="0.15">
      <c r="A3615" s="9"/>
      <c r="B3615" s="9"/>
      <c r="C3615" s="9"/>
      <c r="D3615" s="9"/>
      <c r="E3615" s="9"/>
      <c r="F3615" s="9"/>
      <c r="G3615" s="9"/>
      <c r="H3615" s="9"/>
    </row>
    <row r="3616" spans="1:8" x14ac:dyDescent="0.15">
      <c r="A3616" s="9"/>
      <c r="B3616" s="9"/>
      <c r="C3616" s="9"/>
      <c r="D3616" s="9"/>
      <c r="E3616" s="9"/>
      <c r="F3616" s="9"/>
      <c r="G3616" s="9"/>
      <c r="H3616" s="9"/>
    </row>
    <row r="3617" spans="1:8" x14ac:dyDescent="0.15">
      <c r="A3617" s="9"/>
      <c r="B3617" s="9"/>
      <c r="C3617" s="9"/>
      <c r="D3617" s="9"/>
      <c r="E3617" s="9"/>
      <c r="F3617" s="9"/>
      <c r="G3617" s="9"/>
      <c r="H3617" s="9"/>
    </row>
  </sheetData>
  <sheetProtection selectLockedCells="1"/>
  <autoFilter ref="A2:H73"/>
  <mergeCells count="2">
    <mergeCell ref="A1:H1"/>
    <mergeCell ref="B73:H73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17"/>
  <sheetViews>
    <sheetView showGridLines="0" showZeros="0" tabSelected="1" zoomScale="110" zoomScaleNormal="110" workbookViewId="0">
      <pane xSplit="14" ySplit="3" topLeftCell="O22" activePane="bottomRight" state="frozen"/>
      <selection pane="topRight" activeCell="M1" sqref="M1"/>
      <selection pane="bottomLeft" activeCell="A4" sqref="A4"/>
      <selection pane="bottomRight" activeCell="U37" sqref="U37"/>
    </sheetView>
  </sheetViews>
  <sheetFormatPr defaultRowHeight="10.5" x14ac:dyDescent="0.15"/>
  <cols>
    <col min="1" max="1" width="4.375" style="14" customWidth="1"/>
    <col min="2" max="2" width="12.375" style="2" customWidth="1"/>
    <col min="3" max="3" width="12.25" style="2" customWidth="1"/>
    <col min="4" max="4" width="14.5" style="2" customWidth="1"/>
    <col min="5" max="5" width="5" style="2" customWidth="1"/>
    <col min="6" max="6" width="10.5" style="2" bestFit="1" customWidth="1"/>
    <col min="7" max="7" width="4.25" style="2" bestFit="1" customWidth="1"/>
    <col min="8" max="8" width="11.375" style="2" bestFit="1" customWidth="1"/>
    <col min="9" max="9" width="4.25" style="2" bestFit="1" customWidth="1"/>
    <col min="10" max="10" width="6.625" style="2" customWidth="1"/>
    <col min="11" max="11" width="6.375" style="2" customWidth="1"/>
    <col min="12" max="12" width="5.625" style="2" bestFit="1" customWidth="1"/>
    <col min="13" max="13" width="11" style="28" customWidth="1"/>
    <col min="14" max="14" width="10.125" style="28" customWidth="1"/>
    <col min="15" max="15" width="7.25" style="28" customWidth="1"/>
    <col min="16" max="16" width="9.875" style="28" customWidth="1"/>
    <col min="17" max="17" width="10.125" style="28" customWidth="1"/>
    <col min="18" max="16384" width="9" style="9"/>
  </cols>
  <sheetData>
    <row r="1" spans="1:17" ht="24.75" customHeight="1" x14ac:dyDescent="0.1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9"/>
      <c r="P1" s="9"/>
      <c r="Q1" s="9"/>
    </row>
    <row r="2" spans="1:17" ht="16.5" customHeight="1" x14ac:dyDescent="0.15">
      <c r="A2" s="40" t="s">
        <v>3</v>
      </c>
      <c r="B2" s="40" t="s">
        <v>2</v>
      </c>
      <c r="C2" s="40" t="s">
        <v>12</v>
      </c>
      <c r="D2" s="40" t="s">
        <v>13</v>
      </c>
      <c r="E2" s="40" t="s">
        <v>14</v>
      </c>
      <c r="F2" s="43" t="s">
        <v>18</v>
      </c>
      <c r="G2" s="44"/>
      <c r="H2" s="43" t="s">
        <v>19</v>
      </c>
      <c r="I2" s="44"/>
      <c r="J2" s="43" t="s">
        <v>253</v>
      </c>
      <c r="K2" s="44"/>
      <c r="L2" s="40" t="s">
        <v>24</v>
      </c>
      <c r="M2" s="45" t="s">
        <v>254</v>
      </c>
      <c r="N2" s="45" t="s">
        <v>255</v>
      </c>
      <c r="O2" s="45" t="s">
        <v>256</v>
      </c>
      <c r="P2" s="45" t="s">
        <v>257</v>
      </c>
      <c r="Q2" s="45" t="s">
        <v>258</v>
      </c>
    </row>
    <row r="3" spans="1:17" s="10" customFormat="1" ht="12" customHeight="1" x14ac:dyDescent="0.15">
      <c r="A3" s="41"/>
      <c r="B3" s="41"/>
      <c r="C3" s="41"/>
      <c r="D3" s="41"/>
      <c r="E3" s="41"/>
      <c r="F3" s="19" t="s">
        <v>1</v>
      </c>
      <c r="G3" s="19" t="s">
        <v>15</v>
      </c>
      <c r="H3" s="19" t="s">
        <v>1</v>
      </c>
      <c r="I3" s="19" t="s">
        <v>15</v>
      </c>
      <c r="J3" s="19" t="s">
        <v>1</v>
      </c>
      <c r="K3" s="19" t="s">
        <v>15</v>
      </c>
      <c r="L3" s="41"/>
      <c r="M3" s="46"/>
      <c r="N3" s="46"/>
      <c r="O3" s="46"/>
      <c r="P3" s="46"/>
      <c r="Q3" s="46"/>
    </row>
    <row r="4" spans="1:17" s="12" customFormat="1" ht="21" x14ac:dyDescent="0.15">
      <c r="A4" s="11">
        <v>1</v>
      </c>
      <c r="B4" s="1" t="str">
        <f>'2.技术需求及数量表'!B4</f>
        <v>PE带打包机</v>
      </c>
      <c r="C4" s="1"/>
      <c r="D4" s="6"/>
      <c r="E4" s="6" t="str">
        <f>'2.技术需求及数量表'!E4</f>
        <v>台</v>
      </c>
      <c r="F4" s="6">
        <f>'2.技术需求及数量表'!F4</f>
        <v>0</v>
      </c>
      <c r="G4" s="6">
        <f>'2.技术需求及数量表'!G4</f>
        <v>0</v>
      </c>
      <c r="H4" s="6">
        <f>'2.技术需求及数量表'!H4</f>
        <v>0</v>
      </c>
      <c r="I4" s="6">
        <f>'2.技术需求及数量表'!I4</f>
        <v>0</v>
      </c>
      <c r="J4" s="15" t="s">
        <v>83</v>
      </c>
      <c r="K4" s="15">
        <v>1</v>
      </c>
      <c r="L4" s="8">
        <f>G4+I4+K4</f>
        <v>1</v>
      </c>
      <c r="M4" s="25"/>
      <c r="N4" s="26">
        <f>L4*M4</f>
        <v>0</v>
      </c>
      <c r="O4" s="25"/>
      <c r="P4" s="25"/>
      <c r="Q4" s="26">
        <f>O4*P4</f>
        <v>0</v>
      </c>
    </row>
    <row r="5" spans="1:17" s="12" customFormat="1" ht="21" x14ac:dyDescent="0.15">
      <c r="A5" s="11">
        <v>2</v>
      </c>
      <c r="B5" s="1" t="str">
        <f>'2.技术需求及数量表'!B5</f>
        <v>便捷式扩音器</v>
      </c>
      <c r="C5" s="1"/>
      <c r="D5" s="6"/>
      <c r="E5" s="6" t="str">
        <f>'2.技术需求及数量表'!E5</f>
        <v>台</v>
      </c>
      <c r="F5" s="6">
        <f>'2.技术需求及数量表'!F5</f>
        <v>0</v>
      </c>
      <c r="G5" s="6">
        <f>'2.技术需求及数量表'!G5</f>
        <v>0</v>
      </c>
      <c r="H5" s="6" t="str">
        <f>'2.技术需求及数量表'!H5</f>
        <v>201802-2346
201802-1673</v>
      </c>
      <c r="I5" s="6">
        <f>'2.技术需求及数量表'!I5</f>
        <v>4</v>
      </c>
      <c r="J5" s="15"/>
      <c r="K5" s="15"/>
      <c r="L5" s="8">
        <f t="shared" ref="L5:L68" si="0">G5+I5+K5</f>
        <v>4</v>
      </c>
      <c r="M5" s="25"/>
      <c r="N5" s="26">
        <f t="shared" ref="N5:N68" si="1">L5*M5</f>
        <v>0</v>
      </c>
      <c r="O5" s="25"/>
      <c r="P5" s="25"/>
      <c r="Q5" s="26">
        <f t="shared" ref="Q5:Q68" si="2">O5*P5</f>
        <v>0</v>
      </c>
    </row>
    <row r="6" spans="1:17" s="12" customFormat="1" x14ac:dyDescent="0.15">
      <c r="A6" s="11">
        <v>3</v>
      </c>
      <c r="B6" s="1" t="str">
        <f>'2.技术需求及数量表'!B6</f>
        <v>便携吸尘器</v>
      </c>
      <c r="C6" s="1"/>
      <c r="D6" s="6"/>
      <c r="E6" s="6" t="str">
        <f>'2.技术需求及数量表'!E6</f>
        <v>套</v>
      </c>
      <c r="F6" s="6">
        <f>'2.技术需求及数量表'!F6</f>
        <v>0</v>
      </c>
      <c r="G6" s="6">
        <f>'2.技术需求及数量表'!G6</f>
        <v>0</v>
      </c>
      <c r="H6" s="6" t="str">
        <f>'2.技术需求及数量表'!H6</f>
        <v>2017ZT02-1232</v>
      </c>
      <c r="I6" s="6">
        <f>'2.技术需求及数量表'!I6</f>
        <v>8</v>
      </c>
      <c r="J6" s="15"/>
      <c r="K6" s="15"/>
      <c r="L6" s="8">
        <f t="shared" si="0"/>
        <v>8</v>
      </c>
      <c r="M6" s="25"/>
      <c r="N6" s="26">
        <f t="shared" si="1"/>
        <v>0</v>
      </c>
      <c r="O6" s="25"/>
      <c r="P6" s="25"/>
      <c r="Q6" s="26">
        <f t="shared" si="2"/>
        <v>0</v>
      </c>
    </row>
    <row r="7" spans="1:17" s="12" customFormat="1" ht="21" x14ac:dyDescent="0.15">
      <c r="A7" s="11">
        <v>4</v>
      </c>
      <c r="B7" s="1" t="str">
        <f>'2.技术需求及数量表'!B7</f>
        <v>不锈钢电缆打包机</v>
      </c>
      <c r="C7" s="1"/>
      <c r="D7" s="6"/>
      <c r="E7" s="6" t="str">
        <f>'2.技术需求及数量表'!E7</f>
        <v>套</v>
      </c>
      <c r="F7" s="6">
        <f>'2.技术需求及数量表'!F7</f>
        <v>0</v>
      </c>
      <c r="G7" s="6">
        <f>'2.技术需求及数量表'!G7</f>
        <v>0</v>
      </c>
      <c r="H7" s="6">
        <f>'2.技术需求及数量表'!H7</f>
        <v>0</v>
      </c>
      <c r="I7" s="6">
        <f>'2.技术需求及数量表'!I7</f>
        <v>0</v>
      </c>
      <c r="J7" s="15" t="s">
        <v>85</v>
      </c>
      <c r="K7" s="15">
        <v>7</v>
      </c>
      <c r="L7" s="8">
        <f t="shared" si="0"/>
        <v>7</v>
      </c>
      <c r="M7" s="25"/>
      <c r="N7" s="26">
        <f t="shared" si="1"/>
        <v>0</v>
      </c>
      <c r="O7" s="25"/>
      <c r="P7" s="25"/>
      <c r="Q7" s="26">
        <f t="shared" si="2"/>
        <v>0</v>
      </c>
    </row>
    <row r="8" spans="1:17" s="12" customFormat="1" ht="21" x14ac:dyDescent="0.15">
      <c r="A8" s="11">
        <v>5</v>
      </c>
      <c r="B8" s="1" t="str">
        <f>'2.技术需求及数量表'!B8</f>
        <v>测试电话机</v>
      </c>
      <c r="C8" s="1"/>
      <c r="D8" s="6"/>
      <c r="E8" s="6" t="str">
        <f>'2.技术需求及数量表'!E8</f>
        <v>套</v>
      </c>
      <c r="F8" s="6">
        <f>'2.技术需求及数量表'!F8</f>
        <v>0</v>
      </c>
      <c r="G8" s="6">
        <f>'2.技术需求及数量表'!G8</f>
        <v>0</v>
      </c>
      <c r="H8" s="6">
        <f>'2.技术需求及数量表'!H8</f>
        <v>0</v>
      </c>
      <c r="I8" s="6">
        <f>'2.技术需求及数量表'!I8</f>
        <v>0</v>
      </c>
      <c r="J8" s="15" t="s">
        <v>86</v>
      </c>
      <c r="K8" s="15">
        <v>21</v>
      </c>
      <c r="L8" s="8">
        <f t="shared" si="0"/>
        <v>21</v>
      </c>
      <c r="M8" s="25"/>
      <c r="N8" s="26">
        <f t="shared" si="1"/>
        <v>0</v>
      </c>
      <c r="O8" s="25"/>
      <c r="P8" s="25"/>
      <c r="Q8" s="26">
        <f t="shared" si="2"/>
        <v>0</v>
      </c>
    </row>
    <row r="9" spans="1:17" s="12" customFormat="1" x14ac:dyDescent="0.15">
      <c r="A9" s="11">
        <v>6</v>
      </c>
      <c r="B9" s="1" t="str">
        <f>'2.技术需求及数量表'!B9</f>
        <v>柴油发电机</v>
      </c>
      <c r="C9" s="1"/>
      <c r="D9" s="6"/>
      <c r="E9" s="6" t="str">
        <f>'2.技术需求及数量表'!E9</f>
        <v>台</v>
      </c>
      <c r="F9" s="6">
        <f>'2.技术需求及数量表'!F9</f>
        <v>0</v>
      </c>
      <c r="G9" s="6">
        <f>'2.技术需求及数量表'!G9</f>
        <v>0</v>
      </c>
      <c r="H9" s="6" t="str">
        <f>'2.技术需求及数量表'!H9</f>
        <v>2018LB02-275</v>
      </c>
      <c r="I9" s="6">
        <f>'2.技术需求及数量表'!I9</f>
        <v>2</v>
      </c>
      <c r="J9" s="15"/>
      <c r="K9" s="15"/>
      <c r="L9" s="8">
        <f t="shared" si="0"/>
        <v>2</v>
      </c>
      <c r="M9" s="25"/>
      <c r="N9" s="26">
        <f t="shared" si="1"/>
        <v>0</v>
      </c>
      <c r="O9" s="25"/>
      <c r="P9" s="25"/>
      <c r="Q9" s="26">
        <f t="shared" si="2"/>
        <v>0</v>
      </c>
    </row>
    <row r="10" spans="1:17" s="12" customFormat="1" x14ac:dyDescent="0.15">
      <c r="A10" s="11">
        <v>7</v>
      </c>
      <c r="B10" s="1" t="str">
        <f>'2.技术需求及数量表'!B10</f>
        <v>充电式鼓风机</v>
      </c>
      <c r="C10" s="1"/>
      <c r="D10" s="6"/>
      <c r="E10" s="6" t="str">
        <f>'2.技术需求及数量表'!E10</f>
        <v>台</v>
      </c>
      <c r="F10" s="6" t="str">
        <f>'2.技术需求及数量表'!F10</f>
        <v>2017ZT01-625</v>
      </c>
      <c r="G10" s="6">
        <f>'2.技术需求及数量表'!G10</f>
        <v>4</v>
      </c>
      <c r="H10" s="6">
        <f>'2.技术需求及数量表'!H10</f>
        <v>0</v>
      </c>
      <c r="I10" s="6">
        <f>'2.技术需求及数量表'!I10</f>
        <v>0</v>
      </c>
      <c r="J10" s="15"/>
      <c r="K10" s="15"/>
      <c r="L10" s="8">
        <f t="shared" si="0"/>
        <v>4</v>
      </c>
      <c r="M10" s="25"/>
      <c r="N10" s="26">
        <f t="shared" si="1"/>
        <v>0</v>
      </c>
      <c r="O10" s="25"/>
      <c r="P10" s="25"/>
      <c r="Q10" s="26">
        <f t="shared" si="2"/>
        <v>0</v>
      </c>
    </row>
    <row r="11" spans="1:17" s="12" customFormat="1" x14ac:dyDescent="0.15">
      <c r="A11" s="11">
        <v>8</v>
      </c>
      <c r="B11" s="1" t="str">
        <f>'2.技术需求及数量表'!B11</f>
        <v>除尘吹风机</v>
      </c>
      <c r="C11" s="1"/>
      <c r="D11" s="6"/>
      <c r="E11" s="6" t="str">
        <f>'2.技术需求及数量表'!E11</f>
        <v>台</v>
      </c>
      <c r="F11" s="6">
        <f>'2.技术需求及数量表'!F11</f>
        <v>0</v>
      </c>
      <c r="G11" s="6">
        <f>'2.技术需求及数量表'!G11</f>
        <v>0</v>
      </c>
      <c r="H11" s="6" t="str">
        <f>'2.技术需求及数量表'!H11</f>
        <v>2017ZT02-921</v>
      </c>
      <c r="I11" s="6">
        <f>'2.技术需求及数量表'!I11</f>
        <v>10</v>
      </c>
      <c r="J11" s="15"/>
      <c r="K11" s="15"/>
      <c r="L11" s="8">
        <f t="shared" si="0"/>
        <v>10</v>
      </c>
      <c r="M11" s="25"/>
      <c r="N11" s="26">
        <f t="shared" si="1"/>
        <v>0</v>
      </c>
      <c r="O11" s="25"/>
      <c r="P11" s="25"/>
      <c r="Q11" s="26">
        <f t="shared" si="2"/>
        <v>0</v>
      </c>
    </row>
    <row r="12" spans="1:17" s="12" customFormat="1" ht="21" x14ac:dyDescent="0.15">
      <c r="A12" s="11">
        <v>9</v>
      </c>
      <c r="B12" s="1" t="str">
        <f>'2.技术需求及数量表'!B12</f>
        <v>窗口对讲机</v>
      </c>
      <c r="C12" s="1"/>
      <c r="D12" s="6"/>
      <c r="E12" s="6" t="str">
        <f>'2.技术需求及数量表'!E12</f>
        <v>台</v>
      </c>
      <c r="F12" s="6">
        <f>'2.技术需求及数量表'!F12</f>
        <v>0</v>
      </c>
      <c r="G12" s="6">
        <f>'2.技术需求及数量表'!G12</f>
        <v>0</v>
      </c>
      <c r="H12" s="6">
        <f>'2.技术需求及数量表'!H12</f>
        <v>0</v>
      </c>
      <c r="I12" s="6">
        <f>'2.技术需求及数量表'!I12</f>
        <v>0</v>
      </c>
      <c r="J12" s="15" t="s">
        <v>90</v>
      </c>
      <c r="K12" s="15">
        <v>132</v>
      </c>
      <c r="L12" s="8">
        <f t="shared" si="0"/>
        <v>132</v>
      </c>
      <c r="M12" s="25"/>
      <c r="N12" s="26">
        <f t="shared" si="1"/>
        <v>0</v>
      </c>
      <c r="O12" s="25"/>
      <c r="P12" s="25"/>
      <c r="Q12" s="26">
        <f t="shared" si="2"/>
        <v>0</v>
      </c>
    </row>
    <row r="13" spans="1:17" s="12" customFormat="1" ht="21" x14ac:dyDescent="0.15">
      <c r="A13" s="11">
        <v>10</v>
      </c>
      <c r="B13" s="1" t="str">
        <f>'2.技术需求及数量表'!B13</f>
        <v>吹吸风机</v>
      </c>
      <c r="C13" s="1"/>
      <c r="D13" s="6"/>
      <c r="E13" s="6" t="str">
        <f>'2.技术需求及数量表'!E13</f>
        <v>台</v>
      </c>
      <c r="F13" s="6">
        <f>'2.技术需求及数量表'!F13</f>
        <v>0</v>
      </c>
      <c r="G13" s="6">
        <f>'2.技术需求及数量表'!G13</f>
        <v>0</v>
      </c>
      <c r="H13" s="6" t="str">
        <f>'2.技术需求及数量表'!H13</f>
        <v>201802-1716</v>
      </c>
      <c r="I13" s="6">
        <f>'2.技术需求及数量表'!I13</f>
        <v>1</v>
      </c>
      <c r="J13" s="15" t="s">
        <v>92</v>
      </c>
      <c r="K13" s="15">
        <v>3</v>
      </c>
      <c r="L13" s="8">
        <f t="shared" si="0"/>
        <v>4</v>
      </c>
      <c r="M13" s="25"/>
      <c r="N13" s="26">
        <f t="shared" si="1"/>
        <v>0</v>
      </c>
      <c r="O13" s="25"/>
      <c r="P13" s="25"/>
      <c r="Q13" s="26">
        <f t="shared" si="2"/>
        <v>0</v>
      </c>
    </row>
    <row r="14" spans="1:17" s="12" customFormat="1" x14ac:dyDescent="0.15">
      <c r="A14" s="11">
        <v>11</v>
      </c>
      <c r="B14" s="1" t="str">
        <f>'2.技术需求及数量表'!B14</f>
        <v>电吹风</v>
      </c>
      <c r="C14" s="1"/>
      <c r="D14" s="6"/>
      <c r="E14" s="6" t="str">
        <f>'2.技术需求及数量表'!E14</f>
        <v>台</v>
      </c>
      <c r="F14" s="6">
        <f>'2.技术需求及数量表'!F14</f>
        <v>0</v>
      </c>
      <c r="G14" s="6">
        <f>'2.技术需求及数量表'!G14</f>
        <v>0</v>
      </c>
      <c r="H14" s="6" t="str">
        <f>'2.技术需求及数量表'!H14</f>
        <v>201802-1720</v>
      </c>
      <c r="I14" s="6">
        <f>'2.技术需求及数量表'!I14</f>
        <v>1</v>
      </c>
      <c r="J14" s="15"/>
      <c r="K14" s="15"/>
      <c r="L14" s="8">
        <f t="shared" si="0"/>
        <v>1</v>
      </c>
      <c r="M14" s="25"/>
      <c r="N14" s="26">
        <f t="shared" si="1"/>
        <v>0</v>
      </c>
      <c r="O14" s="25"/>
      <c r="P14" s="25"/>
      <c r="Q14" s="26">
        <f t="shared" si="2"/>
        <v>0</v>
      </c>
    </row>
    <row r="15" spans="1:17" s="12" customFormat="1" ht="21" x14ac:dyDescent="0.15">
      <c r="A15" s="11">
        <v>12</v>
      </c>
      <c r="B15" s="1" t="str">
        <f>'2.技术需求及数量表'!B15</f>
        <v>电吹风</v>
      </c>
      <c r="C15" s="1"/>
      <c r="D15" s="6"/>
      <c r="E15" s="6" t="str">
        <f>'2.技术需求及数量表'!E15</f>
        <v>台</v>
      </c>
      <c r="F15" s="6">
        <f>'2.技术需求及数量表'!F15</f>
        <v>0</v>
      </c>
      <c r="G15" s="6">
        <f>'2.技术需求及数量表'!G15</f>
        <v>0</v>
      </c>
      <c r="H15" s="6">
        <f>'2.技术需求及数量表'!H15</f>
        <v>0</v>
      </c>
      <c r="I15" s="6">
        <f>'2.技术需求及数量表'!I15</f>
        <v>0</v>
      </c>
      <c r="J15" s="15" t="s">
        <v>94</v>
      </c>
      <c r="K15" s="15">
        <v>15</v>
      </c>
      <c r="L15" s="8">
        <f t="shared" si="0"/>
        <v>15</v>
      </c>
      <c r="M15" s="25"/>
      <c r="N15" s="26">
        <f t="shared" si="1"/>
        <v>0</v>
      </c>
      <c r="O15" s="25"/>
      <c r="P15" s="25"/>
      <c r="Q15" s="26">
        <f t="shared" si="2"/>
        <v>0</v>
      </c>
    </row>
    <row r="16" spans="1:17" s="12" customFormat="1" ht="21" x14ac:dyDescent="0.15">
      <c r="A16" s="11">
        <v>13</v>
      </c>
      <c r="B16" s="1" t="str">
        <f>'2.技术需求及数量表'!B16</f>
        <v>电吹风</v>
      </c>
      <c r="C16" s="1"/>
      <c r="D16" s="6"/>
      <c r="E16" s="6" t="str">
        <f>'2.技术需求及数量表'!E16</f>
        <v>台</v>
      </c>
      <c r="F16" s="6">
        <f>'2.技术需求及数量表'!F16</f>
        <v>0</v>
      </c>
      <c r="G16" s="6">
        <f>'2.技术需求及数量表'!G16</f>
        <v>0</v>
      </c>
      <c r="H16" s="6">
        <f>'2.技术需求及数量表'!H16</f>
        <v>0</v>
      </c>
      <c r="I16" s="6">
        <f>'2.技术需求及数量表'!I16</f>
        <v>0</v>
      </c>
      <c r="J16" s="15" t="s">
        <v>95</v>
      </c>
      <c r="K16" s="15">
        <v>5</v>
      </c>
      <c r="L16" s="8">
        <f t="shared" si="0"/>
        <v>5</v>
      </c>
      <c r="M16" s="25"/>
      <c r="N16" s="26">
        <f t="shared" si="1"/>
        <v>0</v>
      </c>
      <c r="O16" s="25"/>
      <c r="P16" s="25"/>
      <c r="Q16" s="26">
        <f t="shared" si="2"/>
        <v>0</v>
      </c>
    </row>
    <row r="17" spans="1:17" s="12" customFormat="1" ht="42" x14ac:dyDescent="0.15">
      <c r="A17" s="11">
        <v>14</v>
      </c>
      <c r="B17" s="1" t="str">
        <f>'2.技术需求及数量表'!B17</f>
        <v>电吹风</v>
      </c>
      <c r="C17" s="1"/>
      <c r="D17" s="6"/>
      <c r="E17" s="6" t="str">
        <f>'2.技术需求及数量表'!E17</f>
        <v>台</v>
      </c>
      <c r="F17" s="6">
        <f>'2.技术需求及数量表'!F17</f>
        <v>0</v>
      </c>
      <c r="G17" s="6">
        <f>'2.技术需求及数量表'!G17</f>
        <v>0</v>
      </c>
      <c r="H17" s="6">
        <f>'2.技术需求及数量表'!H17</f>
        <v>0</v>
      </c>
      <c r="I17" s="6">
        <f>'2.技术需求及数量表'!I17</f>
        <v>0</v>
      </c>
      <c r="J17" s="15" t="s">
        <v>239</v>
      </c>
      <c r="K17" s="15">
        <v>9</v>
      </c>
      <c r="L17" s="8">
        <f t="shared" si="0"/>
        <v>9</v>
      </c>
      <c r="M17" s="25"/>
      <c r="N17" s="26">
        <f t="shared" si="1"/>
        <v>0</v>
      </c>
      <c r="O17" s="25"/>
      <c r="P17" s="25"/>
      <c r="Q17" s="26">
        <f t="shared" si="2"/>
        <v>0</v>
      </c>
    </row>
    <row r="18" spans="1:17" s="12" customFormat="1" x14ac:dyDescent="0.15">
      <c r="A18" s="11">
        <v>15</v>
      </c>
      <c r="B18" s="1" t="str">
        <f>'2.技术需求及数量表'!B18</f>
        <v>电吹风</v>
      </c>
      <c r="C18" s="1"/>
      <c r="D18" s="6"/>
      <c r="E18" s="6" t="str">
        <f>'2.技术需求及数量表'!E18</f>
        <v>台</v>
      </c>
      <c r="F18" s="6" t="str">
        <f>'2.技术需求及数量表'!F18</f>
        <v>2017ZT01-885</v>
      </c>
      <c r="G18" s="6">
        <f>'2.技术需求及数量表'!G18</f>
        <v>6</v>
      </c>
      <c r="H18" s="6">
        <f>'2.技术需求及数量表'!H18</f>
        <v>0</v>
      </c>
      <c r="I18" s="6">
        <f>'2.技术需求及数量表'!I18</f>
        <v>0</v>
      </c>
      <c r="J18" s="15"/>
      <c r="K18" s="15"/>
      <c r="L18" s="8">
        <f t="shared" si="0"/>
        <v>6</v>
      </c>
      <c r="M18" s="25"/>
      <c r="N18" s="26">
        <f t="shared" si="1"/>
        <v>0</v>
      </c>
      <c r="O18" s="25"/>
      <c r="P18" s="25"/>
      <c r="Q18" s="26">
        <f t="shared" si="2"/>
        <v>0</v>
      </c>
    </row>
    <row r="19" spans="1:17" s="12" customFormat="1" ht="21" x14ac:dyDescent="0.15">
      <c r="A19" s="11">
        <v>16</v>
      </c>
      <c r="B19" s="1" t="str">
        <f>'2.技术需求及数量表'!B19</f>
        <v>电动喷雾器</v>
      </c>
      <c r="C19" s="1"/>
      <c r="D19" s="6"/>
      <c r="E19" s="6" t="str">
        <f>'2.技术需求及数量表'!E19</f>
        <v>个</v>
      </c>
      <c r="F19" s="6">
        <f>'2.技术需求及数量表'!F19</f>
        <v>0</v>
      </c>
      <c r="G19" s="6">
        <f>'2.技术需求及数量表'!G19</f>
        <v>0</v>
      </c>
      <c r="H19" s="6">
        <f>'2.技术需求及数量表'!H19</f>
        <v>0</v>
      </c>
      <c r="I19" s="6">
        <f>'2.技术需求及数量表'!I19</f>
        <v>0</v>
      </c>
      <c r="J19" s="15" t="s">
        <v>97</v>
      </c>
      <c r="K19" s="15">
        <v>2</v>
      </c>
      <c r="L19" s="8">
        <f t="shared" si="0"/>
        <v>2</v>
      </c>
      <c r="M19" s="25"/>
      <c r="N19" s="26">
        <f t="shared" si="1"/>
        <v>0</v>
      </c>
      <c r="O19" s="25"/>
      <c r="P19" s="25"/>
      <c r="Q19" s="26">
        <f t="shared" si="2"/>
        <v>0</v>
      </c>
    </row>
    <row r="20" spans="1:17" s="12" customFormat="1" ht="21" x14ac:dyDescent="0.15">
      <c r="A20" s="11">
        <v>17</v>
      </c>
      <c r="B20" s="1" t="str">
        <f>'2.技术需求及数量表'!B20</f>
        <v>电焊机</v>
      </c>
      <c r="C20" s="1"/>
      <c r="D20" s="6"/>
      <c r="E20" s="6" t="str">
        <f>'2.技术需求及数量表'!E20</f>
        <v>台</v>
      </c>
      <c r="F20" s="6">
        <f>'2.技术需求及数量表'!F20</f>
        <v>0</v>
      </c>
      <c r="G20" s="6">
        <f>'2.技术需求及数量表'!G20</f>
        <v>0</v>
      </c>
      <c r="H20" s="6" t="str">
        <f>'2.技术需求及数量表'!H20</f>
        <v>2018GZ02-26</v>
      </c>
      <c r="I20" s="6">
        <f>'2.技术需求及数量表'!I20</f>
        <v>1</v>
      </c>
      <c r="J20" s="15" t="s">
        <v>98</v>
      </c>
      <c r="K20" s="15">
        <v>2</v>
      </c>
      <c r="L20" s="8">
        <f t="shared" si="0"/>
        <v>3</v>
      </c>
      <c r="M20" s="25"/>
      <c r="N20" s="26">
        <f t="shared" si="1"/>
        <v>0</v>
      </c>
      <c r="O20" s="25"/>
      <c r="P20" s="25"/>
      <c r="Q20" s="26">
        <f t="shared" si="2"/>
        <v>0</v>
      </c>
    </row>
    <row r="21" spans="1:17" s="12" customFormat="1" x14ac:dyDescent="0.15">
      <c r="A21" s="11">
        <v>18</v>
      </c>
      <c r="B21" s="1" t="str">
        <f>'2.技术需求及数量表'!B21</f>
        <v>电焊机线缆</v>
      </c>
      <c r="C21" s="1"/>
      <c r="D21" s="6"/>
      <c r="E21" s="6" t="str">
        <f>'2.技术需求及数量表'!E21</f>
        <v>盘</v>
      </c>
      <c r="F21" s="6">
        <f>'2.技术需求及数量表'!F21</f>
        <v>0</v>
      </c>
      <c r="G21" s="6">
        <f>'2.技术需求及数量表'!G21</f>
        <v>0</v>
      </c>
      <c r="H21" s="6" t="str">
        <f>'2.技术需求及数量表'!H21</f>
        <v>201802-1223</v>
      </c>
      <c r="I21" s="6">
        <f>'2.技术需求及数量表'!I21</f>
        <v>1</v>
      </c>
      <c r="J21" s="15"/>
      <c r="K21" s="15"/>
      <c r="L21" s="8">
        <f t="shared" si="0"/>
        <v>1</v>
      </c>
      <c r="M21" s="25"/>
      <c r="N21" s="26">
        <f t="shared" si="1"/>
        <v>0</v>
      </c>
      <c r="O21" s="25"/>
      <c r="P21" s="25"/>
      <c r="Q21" s="26">
        <f t="shared" si="2"/>
        <v>0</v>
      </c>
    </row>
    <row r="22" spans="1:17" s="12" customFormat="1" x14ac:dyDescent="0.15">
      <c r="A22" s="11">
        <v>19</v>
      </c>
      <c r="B22" s="1" t="str">
        <f>'2.技术需求及数量表'!B22</f>
        <v>电缆牌机</v>
      </c>
      <c r="C22" s="1"/>
      <c r="D22" s="6"/>
      <c r="E22" s="6" t="str">
        <f>'2.技术需求及数量表'!E22</f>
        <v>台</v>
      </c>
      <c r="F22" s="6" t="str">
        <f>'2.技术需求及数量表'!F22</f>
        <v>2018GZ01-61</v>
      </c>
      <c r="G22" s="6">
        <f>'2.技术需求及数量表'!G22</f>
        <v>1</v>
      </c>
      <c r="H22" s="6" t="str">
        <f>'2.技术需求及数量表'!H22</f>
        <v>2018GZ02-47</v>
      </c>
      <c r="I22" s="6">
        <f>'2.技术需求及数量表'!I22</f>
        <v>1</v>
      </c>
      <c r="J22" s="15"/>
      <c r="K22" s="15"/>
      <c r="L22" s="8">
        <f t="shared" si="0"/>
        <v>2</v>
      </c>
      <c r="M22" s="25"/>
      <c r="N22" s="26">
        <f t="shared" si="1"/>
        <v>0</v>
      </c>
      <c r="O22" s="25"/>
      <c r="P22" s="25"/>
      <c r="Q22" s="26">
        <f t="shared" si="2"/>
        <v>0</v>
      </c>
    </row>
    <row r="23" spans="1:17" s="12" customFormat="1" ht="21" x14ac:dyDescent="0.15">
      <c r="A23" s="11">
        <v>20</v>
      </c>
      <c r="B23" s="1" t="str">
        <f>'2.技术需求及数量表'!B23</f>
        <v>电子间扬声器</v>
      </c>
      <c r="C23" s="1"/>
      <c r="D23" s="6"/>
      <c r="E23" s="6" t="str">
        <f>'2.技术需求及数量表'!E23</f>
        <v>台</v>
      </c>
      <c r="F23" s="6" t="str">
        <f>'2.技术需求及数量表'!F23</f>
        <v>2018GZ01-2</v>
      </c>
      <c r="G23" s="6">
        <f>'2.技术需求及数量表'!G23</f>
        <v>1</v>
      </c>
      <c r="H23" s="6">
        <f>'2.技术需求及数量表'!H23</f>
        <v>0</v>
      </c>
      <c r="I23" s="6">
        <f>'2.技术需求及数量表'!I23</f>
        <v>0</v>
      </c>
      <c r="J23" s="15" t="s">
        <v>231</v>
      </c>
      <c r="K23" s="15">
        <v>2</v>
      </c>
      <c r="L23" s="8">
        <f t="shared" si="0"/>
        <v>3</v>
      </c>
      <c r="M23" s="25"/>
      <c r="N23" s="26">
        <f t="shared" si="1"/>
        <v>0</v>
      </c>
      <c r="O23" s="25"/>
      <c r="P23" s="25"/>
      <c r="Q23" s="26">
        <f t="shared" si="2"/>
        <v>0</v>
      </c>
    </row>
    <row r="24" spans="1:17" s="12" customFormat="1" ht="21" x14ac:dyDescent="0.15">
      <c r="A24" s="11">
        <v>21</v>
      </c>
      <c r="B24" s="1" t="str">
        <f>'2.技术需求及数量表'!B24</f>
        <v>工业电风扇</v>
      </c>
      <c r="C24" s="1"/>
      <c r="D24" s="6"/>
      <c r="E24" s="6" t="str">
        <f>'2.技术需求及数量表'!E24</f>
        <v>台</v>
      </c>
      <c r="F24" s="6">
        <f>'2.技术需求及数量表'!F24</f>
        <v>0</v>
      </c>
      <c r="G24" s="6">
        <f>'2.技术需求及数量表'!G24</f>
        <v>0</v>
      </c>
      <c r="H24" s="6">
        <f>'2.技术需求及数量表'!H24</f>
        <v>0</v>
      </c>
      <c r="I24" s="6">
        <f>'2.技术需求及数量表'!I24</f>
        <v>0</v>
      </c>
      <c r="J24" s="15" t="s">
        <v>101</v>
      </c>
      <c r="K24" s="15">
        <v>20</v>
      </c>
      <c r="L24" s="8">
        <f t="shared" si="0"/>
        <v>20</v>
      </c>
      <c r="M24" s="25"/>
      <c r="N24" s="26">
        <f t="shared" si="1"/>
        <v>0</v>
      </c>
      <c r="O24" s="25"/>
      <c r="P24" s="25"/>
      <c r="Q24" s="26">
        <f t="shared" si="2"/>
        <v>0</v>
      </c>
    </row>
    <row r="25" spans="1:17" s="12" customFormat="1" ht="21" x14ac:dyDescent="0.15">
      <c r="A25" s="11">
        <v>22</v>
      </c>
      <c r="B25" s="1" t="str">
        <f>'2.技术需求及数量表'!B25</f>
        <v>工业电风扇</v>
      </c>
      <c r="C25" s="1"/>
      <c r="D25" s="6"/>
      <c r="E25" s="6" t="str">
        <f>'2.技术需求及数量表'!E25</f>
        <v>台</v>
      </c>
      <c r="F25" s="6">
        <f>'2.技术需求及数量表'!F25</f>
        <v>0</v>
      </c>
      <c r="G25" s="6">
        <f>'2.技术需求及数量表'!G25</f>
        <v>0</v>
      </c>
      <c r="H25" s="6">
        <f>'2.技术需求及数量表'!H25</f>
        <v>0</v>
      </c>
      <c r="I25" s="6">
        <f>'2.技术需求及数量表'!I25</f>
        <v>0</v>
      </c>
      <c r="J25" s="15" t="s">
        <v>102</v>
      </c>
      <c r="K25" s="15">
        <v>30</v>
      </c>
      <c r="L25" s="8">
        <f t="shared" si="0"/>
        <v>30</v>
      </c>
      <c r="M25" s="25"/>
      <c r="N25" s="26">
        <f t="shared" si="1"/>
        <v>0</v>
      </c>
      <c r="O25" s="25"/>
      <c r="P25" s="25"/>
      <c r="Q25" s="26">
        <f t="shared" si="2"/>
        <v>0</v>
      </c>
    </row>
    <row r="26" spans="1:17" s="12" customFormat="1" x14ac:dyDescent="0.15">
      <c r="A26" s="11">
        <v>23</v>
      </c>
      <c r="B26" s="1" t="str">
        <f>'2.技术需求及数量表'!B26</f>
        <v>工业冷风扇</v>
      </c>
      <c r="C26" s="1"/>
      <c r="D26" s="6"/>
      <c r="E26" s="6" t="str">
        <f>'2.技术需求及数量表'!E26</f>
        <v>台</v>
      </c>
      <c r="F26" s="6" t="str">
        <f>'2.技术需求及数量表'!F26</f>
        <v>2017ZT01-971</v>
      </c>
      <c r="G26" s="6">
        <f>'2.技术需求及数量表'!G26</f>
        <v>1</v>
      </c>
      <c r="H26" s="6" t="str">
        <f>'2.技术需求及数量表'!H26</f>
        <v>201802-2309</v>
      </c>
      <c r="I26" s="6">
        <f>'2.技术需求及数量表'!I26</f>
        <v>5</v>
      </c>
      <c r="J26" s="15"/>
      <c r="K26" s="15"/>
      <c r="L26" s="8">
        <f t="shared" si="0"/>
        <v>6</v>
      </c>
      <c r="M26" s="25"/>
      <c r="N26" s="26">
        <f t="shared" si="1"/>
        <v>0</v>
      </c>
      <c r="O26" s="25"/>
      <c r="P26" s="25"/>
      <c r="Q26" s="26">
        <f t="shared" si="2"/>
        <v>0</v>
      </c>
    </row>
    <row r="27" spans="1:17" s="12" customFormat="1" x14ac:dyDescent="0.15">
      <c r="A27" s="11">
        <v>24</v>
      </c>
      <c r="B27" s="1" t="str">
        <f>'2.技术需求及数量表'!B27</f>
        <v>工业落地扇</v>
      </c>
      <c r="C27" s="1"/>
      <c r="D27" s="6"/>
      <c r="E27" s="6" t="str">
        <f>'2.技术需求及数量表'!E27</f>
        <v>台</v>
      </c>
      <c r="F27" s="6">
        <f>'2.技术需求及数量表'!F27</f>
        <v>0</v>
      </c>
      <c r="G27" s="6">
        <f>'2.技术需求及数量表'!G27</f>
        <v>0</v>
      </c>
      <c r="H27" s="6" t="str">
        <f>'2.技术需求及数量表'!H27</f>
        <v>201802-1741</v>
      </c>
      <c r="I27" s="6">
        <f>'2.技术需求及数量表'!I27</f>
        <v>4</v>
      </c>
      <c r="J27" s="15"/>
      <c r="K27" s="15"/>
      <c r="L27" s="8">
        <f t="shared" si="0"/>
        <v>4</v>
      </c>
      <c r="M27" s="25"/>
      <c r="N27" s="26">
        <f t="shared" si="1"/>
        <v>0</v>
      </c>
      <c r="O27" s="25"/>
      <c r="P27" s="25"/>
      <c r="Q27" s="26">
        <f t="shared" si="2"/>
        <v>0</v>
      </c>
    </row>
    <row r="28" spans="1:17" s="12" customFormat="1" ht="21" x14ac:dyDescent="0.15">
      <c r="A28" s="11">
        <v>25</v>
      </c>
      <c r="B28" s="1" t="str">
        <f>'2.技术需求及数量表'!B28</f>
        <v>工业落地扇</v>
      </c>
      <c r="C28" s="1"/>
      <c r="D28" s="6"/>
      <c r="E28" s="6" t="str">
        <f>'2.技术需求及数量表'!E28</f>
        <v>台</v>
      </c>
      <c r="F28" s="6">
        <f>'2.技术需求及数量表'!F28</f>
        <v>0</v>
      </c>
      <c r="G28" s="6">
        <f>'2.技术需求及数量表'!G28</f>
        <v>0</v>
      </c>
      <c r="H28" s="6">
        <f>'2.技术需求及数量表'!H28</f>
        <v>0</v>
      </c>
      <c r="I28" s="6">
        <f>'2.技术需求及数量表'!I28</f>
        <v>0</v>
      </c>
      <c r="J28" s="15" t="s">
        <v>106</v>
      </c>
      <c r="K28" s="15">
        <v>4</v>
      </c>
      <c r="L28" s="8">
        <f t="shared" si="0"/>
        <v>4</v>
      </c>
      <c r="M28" s="25"/>
      <c r="N28" s="26">
        <f t="shared" si="1"/>
        <v>0</v>
      </c>
      <c r="O28" s="25"/>
      <c r="P28" s="25"/>
      <c r="Q28" s="26">
        <f t="shared" si="2"/>
        <v>0</v>
      </c>
    </row>
    <row r="29" spans="1:17" s="12" customFormat="1" ht="21" x14ac:dyDescent="0.15">
      <c r="A29" s="11">
        <v>26</v>
      </c>
      <c r="B29" s="1" t="str">
        <f>'2.技术需求及数量表'!B29</f>
        <v>工业水冷空调</v>
      </c>
      <c r="C29" s="1"/>
      <c r="D29" s="6"/>
      <c r="E29" s="6" t="str">
        <f>'2.技术需求及数量表'!E29</f>
        <v>台</v>
      </c>
      <c r="F29" s="6" t="str">
        <f>'2.技术需求及数量表'!F29</f>
        <v>2018GZ01-12</v>
      </c>
      <c r="G29" s="6">
        <f>'2.技术需求及数量表'!G29</f>
        <v>2</v>
      </c>
      <c r="H29" s="6">
        <f>'2.技术需求及数量表'!H29</f>
        <v>0</v>
      </c>
      <c r="I29" s="6">
        <f>'2.技术需求及数量表'!I29</f>
        <v>0</v>
      </c>
      <c r="J29" s="15" t="s">
        <v>108</v>
      </c>
      <c r="K29" s="15">
        <v>2</v>
      </c>
      <c r="L29" s="8">
        <f t="shared" si="0"/>
        <v>4</v>
      </c>
      <c r="M29" s="25"/>
      <c r="N29" s="26">
        <f t="shared" si="1"/>
        <v>0</v>
      </c>
      <c r="O29" s="25"/>
      <c r="P29" s="25"/>
      <c r="Q29" s="26">
        <f t="shared" si="2"/>
        <v>0</v>
      </c>
    </row>
    <row r="30" spans="1:17" s="12" customFormat="1" x14ac:dyDescent="0.15">
      <c r="A30" s="11">
        <v>27</v>
      </c>
      <c r="B30" s="1" t="str">
        <f>'2.技术需求及数量表'!B30</f>
        <v>工业移动式空调机</v>
      </c>
      <c r="C30" s="1"/>
      <c r="D30" s="6"/>
      <c r="E30" s="6" t="str">
        <f>'2.技术需求及数量表'!E30</f>
        <v>台</v>
      </c>
      <c r="F30" s="6" t="str">
        <f>'2.技术需求及数量表'!F30</f>
        <v>2017ZT01-639</v>
      </c>
      <c r="G30" s="6">
        <f>'2.技术需求及数量表'!G30</f>
        <v>7</v>
      </c>
      <c r="H30" s="6">
        <f>'2.技术需求及数量表'!H30</f>
        <v>0</v>
      </c>
      <c r="I30" s="6">
        <f>'2.技术需求及数量表'!I30</f>
        <v>0</v>
      </c>
      <c r="J30" s="15"/>
      <c r="K30" s="15"/>
      <c r="L30" s="8">
        <f t="shared" si="0"/>
        <v>7</v>
      </c>
      <c r="M30" s="25"/>
      <c r="N30" s="26">
        <f t="shared" si="1"/>
        <v>0</v>
      </c>
      <c r="O30" s="25"/>
      <c r="P30" s="25"/>
      <c r="Q30" s="26">
        <f t="shared" si="2"/>
        <v>0</v>
      </c>
    </row>
    <row r="31" spans="1:17" s="12" customFormat="1" ht="21" x14ac:dyDescent="0.15">
      <c r="A31" s="11">
        <v>28</v>
      </c>
      <c r="B31" s="1" t="str">
        <f>'2.技术需求及数量表'!B31</f>
        <v>挂烫机</v>
      </c>
      <c r="C31" s="1"/>
      <c r="D31" s="6"/>
      <c r="E31" s="6" t="str">
        <f>'2.技术需求及数量表'!E31</f>
        <v>台</v>
      </c>
      <c r="F31" s="6">
        <f>'2.技术需求及数量表'!F31</f>
        <v>0</v>
      </c>
      <c r="G31" s="6">
        <f>'2.技术需求及数量表'!G31</f>
        <v>0</v>
      </c>
      <c r="H31" s="6">
        <f>'2.技术需求及数量表'!H31</f>
        <v>0</v>
      </c>
      <c r="I31" s="6">
        <f>'2.技术需求及数量表'!I31</f>
        <v>0</v>
      </c>
      <c r="J31" s="15" t="s">
        <v>110</v>
      </c>
      <c r="K31" s="15">
        <v>44</v>
      </c>
      <c r="L31" s="8">
        <f t="shared" si="0"/>
        <v>44</v>
      </c>
      <c r="M31" s="25"/>
      <c r="N31" s="26">
        <f t="shared" si="1"/>
        <v>0</v>
      </c>
      <c r="O31" s="25"/>
      <c r="P31" s="25"/>
      <c r="Q31" s="26">
        <f t="shared" si="2"/>
        <v>0</v>
      </c>
    </row>
    <row r="32" spans="1:17" s="12" customFormat="1" x14ac:dyDescent="0.15">
      <c r="A32" s="11">
        <v>29</v>
      </c>
      <c r="B32" s="1" t="str">
        <f>'2.技术需求及数量表'!B32</f>
        <v>管道滚槽机</v>
      </c>
      <c r="C32" s="1"/>
      <c r="D32" s="6"/>
      <c r="E32" s="6" t="str">
        <f>'2.技术需求及数量表'!E32</f>
        <v>台</v>
      </c>
      <c r="F32" s="6">
        <f>'2.技术需求及数量表'!F32</f>
        <v>0</v>
      </c>
      <c r="G32" s="6">
        <f>'2.技术需求及数量表'!G32</f>
        <v>0</v>
      </c>
      <c r="H32" s="6" t="str">
        <f>'2.技术需求及数量表'!H32</f>
        <v>2018GZ02-38</v>
      </c>
      <c r="I32" s="6">
        <f>'2.技术需求及数量表'!I32</f>
        <v>2</v>
      </c>
      <c r="J32" s="15"/>
      <c r="K32" s="15"/>
      <c r="L32" s="8">
        <f t="shared" si="0"/>
        <v>2</v>
      </c>
      <c r="M32" s="25"/>
      <c r="N32" s="26">
        <f t="shared" si="1"/>
        <v>0</v>
      </c>
      <c r="O32" s="25"/>
      <c r="P32" s="25"/>
      <c r="Q32" s="26">
        <f t="shared" si="2"/>
        <v>0</v>
      </c>
    </row>
    <row r="33" spans="1:17" s="12" customFormat="1" x14ac:dyDescent="0.15">
      <c r="A33" s="11">
        <v>30</v>
      </c>
      <c r="B33" s="1" t="str">
        <f>'2.技术需求及数量表'!B33</f>
        <v>管道切管机</v>
      </c>
      <c r="C33" s="1"/>
      <c r="D33" s="6"/>
      <c r="E33" s="6" t="str">
        <f>'2.技术需求及数量表'!E33</f>
        <v>台</v>
      </c>
      <c r="F33" s="6">
        <f>'2.技术需求及数量表'!F33</f>
        <v>0</v>
      </c>
      <c r="G33" s="6">
        <f>'2.技术需求及数量表'!G33</f>
        <v>0</v>
      </c>
      <c r="H33" s="6" t="str">
        <f>'2.技术需求及数量表'!H33</f>
        <v>2018GZ02-39</v>
      </c>
      <c r="I33" s="6">
        <f>'2.技术需求及数量表'!I33</f>
        <v>2</v>
      </c>
      <c r="J33" s="15"/>
      <c r="K33" s="15"/>
      <c r="L33" s="8">
        <f t="shared" si="0"/>
        <v>2</v>
      </c>
      <c r="M33" s="25"/>
      <c r="N33" s="26">
        <f t="shared" si="1"/>
        <v>0</v>
      </c>
      <c r="O33" s="25"/>
      <c r="P33" s="25"/>
      <c r="Q33" s="26">
        <f t="shared" si="2"/>
        <v>0</v>
      </c>
    </row>
    <row r="34" spans="1:17" s="12" customFormat="1" x14ac:dyDescent="0.15">
      <c r="A34" s="11">
        <v>31</v>
      </c>
      <c r="B34" s="1" t="str">
        <f>'2.技术需求及数量表'!B34</f>
        <v>焊机电源线</v>
      </c>
      <c r="C34" s="1"/>
      <c r="D34" s="6"/>
      <c r="E34" s="6" t="str">
        <f>'2.技术需求及数量表'!E34</f>
        <v>盘</v>
      </c>
      <c r="F34" s="6">
        <f>'2.技术需求及数量表'!F34</f>
        <v>0</v>
      </c>
      <c r="G34" s="6">
        <f>'2.技术需求及数量表'!G34</f>
        <v>0</v>
      </c>
      <c r="H34" s="6" t="str">
        <f>'2.技术需求及数量表'!H34</f>
        <v>201802-1224</v>
      </c>
      <c r="I34" s="6">
        <f>'2.技术需求及数量表'!I34</f>
        <v>1</v>
      </c>
      <c r="J34" s="15"/>
      <c r="K34" s="15"/>
      <c r="L34" s="8">
        <f t="shared" si="0"/>
        <v>1</v>
      </c>
      <c r="M34" s="25"/>
      <c r="N34" s="26">
        <f t="shared" si="1"/>
        <v>0</v>
      </c>
      <c r="O34" s="25"/>
      <c r="P34" s="25"/>
      <c r="Q34" s="26">
        <f t="shared" si="2"/>
        <v>0</v>
      </c>
    </row>
    <row r="35" spans="1:17" s="12" customFormat="1" x14ac:dyDescent="0.15">
      <c r="A35" s="11">
        <v>32</v>
      </c>
      <c r="B35" s="1" t="str">
        <f>'2.技术需求及数量表'!B35</f>
        <v>恒温老化干燥箱</v>
      </c>
      <c r="C35" s="1"/>
      <c r="D35" s="6"/>
      <c r="E35" s="6" t="str">
        <f>'2.技术需求及数量表'!E35</f>
        <v>台</v>
      </c>
      <c r="F35" s="6">
        <f>'2.技术需求及数量表'!F35</f>
        <v>0</v>
      </c>
      <c r="G35" s="6">
        <f>'2.技术需求及数量表'!G35</f>
        <v>0</v>
      </c>
      <c r="H35" s="6" t="str">
        <f>'2.技术需求及数量表'!H35</f>
        <v>2018GZ02-32</v>
      </c>
      <c r="I35" s="6">
        <f>'2.技术需求及数量表'!I35</f>
        <v>1</v>
      </c>
      <c r="J35" s="15"/>
      <c r="K35" s="15"/>
      <c r="L35" s="8">
        <f t="shared" si="0"/>
        <v>1</v>
      </c>
      <c r="M35" s="25"/>
      <c r="N35" s="26">
        <f t="shared" si="1"/>
        <v>0</v>
      </c>
      <c r="O35" s="25"/>
      <c r="P35" s="25"/>
      <c r="Q35" s="26">
        <f t="shared" si="2"/>
        <v>0</v>
      </c>
    </row>
    <row r="36" spans="1:17" s="12" customFormat="1" x14ac:dyDescent="0.15">
      <c r="A36" s="11">
        <v>33</v>
      </c>
      <c r="B36" s="1" t="str">
        <f>'2.技术需求及数量表'!B36</f>
        <v>机房小型吸尘器</v>
      </c>
      <c r="C36" s="1"/>
      <c r="D36" s="6"/>
      <c r="E36" s="6" t="str">
        <f>'2.技术需求及数量表'!E36</f>
        <v>台</v>
      </c>
      <c r="F36" s="6">
        <f>'2.技术需求及数量表'!F36</f>
        <v>0</v>
      </c>
      <c r="G36" s="6">
        <f>'2.技术需求及数量表'!G36</f>
        <v>0</v>
      </c>
      <c r="H36" s="6" t="str">
        <f>'2.技术需求及数量表'!H36</f>
        <v>201802-14</v>
      </c>
      <c r="I36" s="6">
        <f>'2.技术需求及数量表'!I36</f>
        <v>1</v>
      </c>
      <c r="J36" s="15"/>
      <c r="K36" s="15"/>
      <c r="L36" s="8">
        <f t="shared" si="0"/>
        <v>1</v>
      </c>
      <c r="M36" s="25"/>
      <c r="N36" s="26">
        <f t="shared" si="1"/>
        <v>0</v>
      </c>
      <c r="O36" s="25"/>
      <c r="P36" s="25"/>
      <c r="Q36" s="26">
        <f t="shared" si="2"/>
        <v>0</v>
      </c>
    </row>
    <row r="37" spans="1:17" s="12" customFormat="1" ht="21" x14ac:dyDescent="0.15">
      <c r="A37" s="11">
        <v>34</v>
      </c>
      <c r="B37" s="1" t="str">
        <f>'2.技术需求及数量表'!B37</f>
        <v>金属切割机</v>
      </c>
      <c r="C37" s="1"/>
      <c r="D37" s="6"/>
      <c r="E37" s="6" t="str">
        <f>'2.技术需求及数量表'!E37</f>
        <v>台</v>
      </c>
      <c r="F37" s="6">
        <f>'2.技术需求及数量表'!F37</f>
        <v>0</v>
      </c>
      <c r="G37" s="6">
        <f>'2.技术需求及数量表'!G37</f>
        <v>0</v>
      </c>
      <c r="H37" s="6" t="str">
        <f>'2.技术需求及数量表'!H37</f>
        <v>2018GZ02-24
2018GZ02-25</v>
      </c>
      <c r="I37" s="6">
        <f>'2.技术需求及数量表'!I37</f>
        <v>2</v>
      </c>
      <c r="J37" s="15"/>
      <c r="K37" s="15"/>
      <c r="L37" s="8">
        <f t="shared" si="0"/>
        <v>2</v>
      </c>
      <c r="M37" s="25"/>
      <c r="N37" s="26">
        <f t="shared" si="1"/>
        <v>0</v>
      </c>
      <c r="O37" s="25"/>
      <c r="P37" s="25"/>
      <c r="Q37" s="26">
        <f t="shared" si="2"/>
        <v>0</v>
      </c>
    </row>
    <row r="38" spans="1:17" s="12" customFormat="1" x14ac:dyDescent="0.15">
      <c r="A38" s="11">
        <v>35</v>
      </c>
      <c r="B38" s="1" t="str">
        <f>'2.技术需求及数量表'!B38</f>
        <v>空气净化器</v>
      </c>
      <c r="C38" s="1"/>
      <c r="D38" s="6"/>
      <c r="E38" s="6" t="str">
        <f>'2.技术需求及数量表'!E38</f>
        <v>台</v>
      </c>
      <c r="F38" s="6" t="str">
        <f>'2.技术需求及数量表'!F38</f>
        <v>201801-3218</v>
      </c>
      <c r="G38" s="6">
        <f>'2.技术需求及数量表'!G38</f>
        <v>2</v>
      </c>
      <c r="H38" s="6">
        <f>'2.技术需求及数量表'!H38</f>
        <v>0</v>
      </c>
      <c r="I38" s="6">
        <f>'2.技术需求及数量表'!I38</f>
        <v>0</v>
      </c>
      <c r="J38" s="15"/>
      <c r="K38" s="15"/>
      <c r="L38" s="8">
        <f t="shared" si="0"/>
        <v>2</v>
      </c>
      <c r="M38" s="25"/>
      <c r="N38" s="26">
        <f t="shared" si="1"/>
        <v>0</v>
      </c>
      <c r="O38" s="25"/>
      <c r="P38" s="25"/>
      <c r="Q38" s="26">
        <f t="shared" si="2"/>
        <v>0</v>
      </c>
    </row>
    <row r="39" spans="1:17" s="12" customFormat="1" x14ac:dyDescent="0.15">
      <c r="A39" s="11">
        <v>36</v>
      </c>
      <c r="B39" s="1" t="str">
        <f>'2.技术需求及数量表'!B39</f>
        <v>扩音器</v>
      </c>
      <c r="C39" s="1"/>
      <c r="D39" s="6"/>
      <c r="E39" s="6" t="str">
        <f>'2.技术需求及数量表'!E39</f>
        <v>个</v>
      </c>
      <c r="F39" s="6">
        <f>'2.技术需求及数量表'!F39</f>
        <v>0</v>
      </c>
      <c r="G39" s="6">
        <f>'2.技术需求及数量表'!G39</f>
        <v>0</v>
      </c>
      <c r="H39" s="6" t="str">
        <f>'2.技术需求及数量表'!H39</f>
        <v>2017ZT02-684</v>
      </c>
      <c r="I39" s="6">
        <f>'2.技术需求及数量表'!I39</f>
        <v>2</v>
      </c>
      <c r="J39" s="15"/>
      <c r="K39" s="15"/>
      <c r="L39" s="8">
        <f t="shared" si="0"/>
        <v>2</v>
      </c>
      <c r="M39" s="25"/>
      <c r="N39" s="26">
        <f t="shared" si="1"/>
        <v>0</v>
      </c>
      <c r="O39" s="25"/>
      <c r="P39" s="25"/>
      <c r="Q39" s="26">
        <f t="shared" si="2"/>
        <v>0</v>
      </c>
    </row>
    <row r="40" spans="1:17" s="12" customFormat="1" ht="42" x14ac:dyDescent="0.15">
      <c r="A40" s="11">
        <v>37</v>
      </c>
      <c r="B40" s="1" t="str">
        <f>'2.技术需求及数量表'!B40</f>
        <v>锂电充电吹风机</v>
      </c>
      <c r="C40" s="1"/>
      <c r="D40" s="6"/>
      <c r="E40" s="6" t="str">
        <f>'2.技术需求及数量表'!E40</f>
        <v>台</v>
      </c>
      <c r="F40" s="6">
        <f>'2.技术需求及数量表'!F40</f>
        <v>0</v>
      </c>
      <c r="G40" s="6">
        <f>'2.技术需求及数量表'!G40</f>
        <v>0</v>
      </c>
      <c r="H40" s="6">
        <f>'2.技术需求及数量表'!H40</f>
        <v>0</v>
      </c>
      <c r="I40" s="6">
        <f>'2.技术需求及数量表'!I40</f>
        <v>0</v>
      </c>
      <c r="J40" s="15" t="s">
        <v>241</v>
      </c>
      <c r="K40" s="15">
        <v>15</v>
      </c>
      <c r="L40" s="8">
        <f t="shared" si="0"/>
        <v>15</v>
      </c>
      <c r="M40" s="25"/>
      <c r="N40" s="26">
        <f t="shared" si="1"/>
        <v>0</v>
      </c>
      <c r="O40" s="25"/>
      <c r="P40" s="25"/>
      <c r="Q40" s="26">
        <f t="shared" si="2"/>
        <v>0</v>
      </c>
    </row>
    <row r="41" spans="1:17" s="12" customFormat="1" ht="52.5" x14ac:dyDescent="0.15">
      <c r="A41" s="11">
        <v>38</v>
      </c>
      <c r="B41" s="1" t="str">
        <f>'2.技术需求及数量表'!B41</f>
        <v>立柜式空调</v>
      </c>
      <c r="C41" s="1"/>
      <c r="D41" s="6"/>
      <c r="E41" s="6" t="str">
        <f>'2.技术需求及数量表'!E41</f>
        <v>台</v>
      </c>
      <c r="F41" s="6" t="str">
        <f>'2.技术需求及数量表'!F41</f>
        <v>2018GZ01-25
2018GZ01-26
2018GZ01-27
2018GZ01-28
2018GZ01-63</v>
      </c>
      <c r="G41" s="6">
        <f>'2.技术需求及数量表'!G41</f>
        <v>10</v>
      </c>
      <c r="H41" s="6">
        <f>'2.技术需求及数量表'!H41</f>
        <v>0</v>
      </c>
      <c r="I41" s="6">
        <f>'2.技术需求及数量表'!I41</f>
        <v>0</v>
      </c>
      <c r="J41" s="15"/>
      <c r="K41" s="15"/>
      <c r="L41" s="8">
        <f t="shared" si="0"/>
        <v>10</v>
      </c>
      <c r="M41" s="25"/>
      <c r="N41" s="26">
        <f t="shared" si="1"/>
        <v>0</v>
      </c>
      <c r="O41" s="25"/>
      <c r="P41" s="25"/>
      <c r="Q41" s="26">
        <f t="shared" si="2"/>
        <v>0</v>
      </c>
    </row>
    <row r="42" spans="1:17" s="12" customFormat="1" ht="42" x14ac:dyDescent="0.15">
      <c r="A42" s="11">
        <v>39</v>
      </c>
      <c r="B42" s="1" t="str">
        <f>'2.技术需求及数量表'!B42</f>
        <v>落地扇</v>
      </c>
      <c r="C42" s="1"/>
      <c r="D42" s="6"/>
      <c r="E42" s="6" t="str">
        <f>'2.技术需求及数量表'!E42</f>
        <v>台</v>
      </c>
      <c r="F42" s="6" t="str">
        <f>'2.技术需求及数量表'!F42</f>
        <v>201801-381
2017ZT01-20</v>
      </c>
      <c r="G42" s="6">
        <f>'2.技术需求及数量表'!G42</f>
        <v>10</v>
      </c>
      <c r="H42" s="6">
        <f>'2.技术需求及数量表'!H42</f>
        <v>0</v>
      </c>
      <c r="I42" s="6">
        <f>'2.技术需求及数量表'!I42</f>
        <v>0</v>
      </c>
      <c r="J42" s="15" t="s">
        <v>244</v>
      </c>
      <c r="K42" s="15">
        <v>7</v>
      </c>
      <c r="L42" s="8">
        <f t="shared" si="0"/>
        <v>17</v>
      </c>
      <c r="M42" s="25"/>
      <c r="N42" s="26">
        <f t="shared" si="1"/>
        <v>0</v>
      </c>
      <c r="O42" s="25"/>
      <c r="P42" s="25"/>
      <c r="Q42" s="26">
        <f t="shared" si="2"/>
        <v>0</v>
      </c>
    </row>
    <row r="43" spans="1:17" s="12" customFormat="1" x14ac:dyDescent="0.15">
      <c r="A43" s="11">
        <v>40</v>
      </c>
      <c r="B43" s="1" t="str">
        <f>'2.技术需求及数量表'!B43</f>
        <v>落地扇</v>
      </c>
      <c r="C43" s="1"/>
      <c r="D43" s="6"/>
      <c r="E43" s="6" t="str">
        <f>'2.技术需求及数量表'!E43</f>
        <v>台</v>
      </c>
      <c r="F43" s="6">
        <f>'2.技术需求及数量表'!F43</f>
        <v>0</v>
      </c>
      <c r="G43" s="6">
        <f>'2.技术需求及数量表'!G43</f>
        <v>0</v>
      </c>
      <c r="H43" s="6" t="str">
        <f>'2.技术需求及数量表'!H43</f>
        <v>2017ZT02-674</v>
      </c>
      <c r="I43" s="6">
        <f>'2.技术需求及数量表'!I43</f>
        <v>30</v>
      </c>
      <c r="J43" s="15"/>
      <c r="K43" s="15"/>
      <c r="L43" s="8">
        <f t="shared" si="0"/>
        <v>30</v>
      </c>
      <c r="M43" s="25"/>
      <c r="N43" s="26">
        <f t="shared" si="1"/>
        <v>0</v>
      </c>
      <c r="O43" s="25"/>
      <c r="P43" s="25"/>
      <c r="Q43" s="26">
        <f t="shared" si="2"/>
        <v>0</v>
      </c>
    </row>
    <row r="44" spans="1:17" s="12" customFormat="1" ht="21" x14ac:dyDescent="0.15">
      <c r="A44" s="11">
        <v>41</v>
      </c>
      <c r="B44" s="1" t="str">
        <f>'2.技术需求及数量表'!B44</f>
        <v>迷你吸尘器</v>
      </c>
      <c r="C44" s="1"/>
      <c r="D44" s="6"/>
      <c r="E44" s="6" t="str">
        <f>'2.技术需求及数量表'!E44</f>
        <v>台</v>
      </c>
      <c r="F44" s="6" t="str">
        <f>'2.技术需求及数量表'!F44</f>
        <v>201801-368
2017ZT01-69</v>
      </c>
      <c r="G44" s="6">
        <f>'2.技术需求及数量表'!G44</f>
        <v>25</v>
      </c>
      <c r="H44" s="6" t="str">
        <f>'2.技术需求及数量表'!H44</f>
        <v>2017ZT02-35</v>
      </c>
      <c r="I44" s="6">
        <f>'2.技术需求及数量表'!I44</f>
        <v>15</v>
      </c>
      <c r="J44" s="15"/>
      <c r="K44" s="15"/>
      <c r="L44" s="8">
        <f t="shared" si="0"/>
        <v>40</v>
      </c>
      <c r="M44" s="25"/>
      <c r="N44" s="26">
        <f t="shared" si="1"/>
        <v>0</v>
      </c>
      <c r="O44" s="25"/>
      <c r="P44" s="25"/>
      <c r="Q44" s="26">
        <f t="shared" si="2"/>
        <v>0</v>
      </c>
    </row>
    <row r="45" spans="1:17" s="12" customFormat="1" ht="21" x14ac:dyDescent="0.15">
      <c r="A45" s="11">
        <v>42</v>
      </c>
      <c r="B45" s="1" t="str">
        <f>'2.技术需求及数量表'!B45</f>
        <v>抛光机</v>
      </c>
      <c r="C45" s="1"/>
      <c r="D45" s="6"/>
      <c r="E45" s="6" t="str">
        <f>'2.技术需求及数量表'!E45</f>
        <v>台</v>
      </c>
      <c r="F45" s="6" t="str">
        <f>'2.技术需求及数量表'!F45</f>
        <v>201801-3138</v>
      </c>
      <c r="G45" s="6">
        <f>'2.技术需求及数量表'!G45</f>
        <v>1</v>
      </c>
      <c r="H45" s="6">
        <f>'2.技术需求及数量表'!H45</f>
        <v>0</v>
      </c>
      <c r="I45" s="6">
        <f>'2.技术需求及数量表'!I45</f>
        <v>0</v>
      </c>
      <c r="J45" s="15" t="s">
        <v>117</v>
      </c>
      <c r="K45" s="15">
        <v>2</v>
      </c>
      <c r="L45" s="8">
        <f t="shared" si="0"/>
        <v>3</v>
      </c>
      <c r="M45" s="25"/>
      <c r="N45" s="26">
        <f t="shared" si="1"/>
        <v>0</v>
      </c>
      <c r="O45" s="25"/>
      <c r="P45" s="25"/>
      <c r="Q45" s="26">
        <f t="shared" si="2"/>
        <v>0</v>
      </c>
    </row>
    <row r="46" spans="1:17" s="12" customFormat="1" ht="21" x14ac:dyDescent="0.15">
      <c r="A46" s="11">
        <v>43</v>
      </c>
      <c r="B46" s="1" t="str">
        <f>'2.技术需求及数量表'!B46</f>
        <v>汽油发电机</v>
      </c>
      <c r="C46" s="1"/>
      <c r="D46" s="6"/>
      <c r="E46" s="6" t="str">
        <f>'2.技术需求及数量表'!E46</f>
        <v>台</v>
      </c>
      <c r="F46" s="6">
        <f>'2.技术需求及数量表'!F46</f>
        <v>0</v>
      </c>
      <c r="G46" s="6">
        <f>'2.技术需求及数量表'!G46</f>
        <v>0</v>
      </c>
      <c r="H46" s="6">
        <f>'2.技术需求及数量表'!H46</f>
        <v>0</v>
      </c>
      <c r="I46" s="6">
        <f>'2.技术需求及数量表'!I46</f>
        <v>0</v>
      </c>
      <c r="J46" s="15" t="s">
        <v>226</v>
      </c>
      <c r="K46" s="15">
        <v>2</v>
      </c>
      <c r="L46" s="8">
        <f t="shared" si="0"/>
        <v>2</v>
      </c>
      <c r="M46" s="25"/>
      <c r="N46" s="26">
        <f t="shared" si="1"/>
        <v>0</v>
      </c>
      <c r="O46" s="25"/>
      <c r="P46" s="25"/>
      <c r="Q46" s="26">
        <f t="shared" si="2"/>
        <v>0</v>
      </c>
    </row>
    <row r="47" spans="1:17" s="12" customFormat="1" ht="21" x14ac:dyDescent="0.15">
      <c r="A47" s="11">
        <v>44</v>
      </c>
      <c r="B47" s="1" t="str">
        <f>'2.技术需求及数量表'!B47</f>
        <v>强力管道疏通机</v>
      </c>
      <c r="C47" s="1"/>
      <c r="D47" s="6"/>
      <c r="E47" s="6" t="str">
        <f>'2.技术需求及数量表'!E47</f>
        <v>台</v>
      </c>
      <c r="F47" s="6">
        <f>'2.技术需求及数量表'!F47</f>
        <v>0</v>
      </c>
      <c r="G47" s="6">
        <f>'2.技术需求及数量表'!G47</f>
        <v>0</v>
      </c>
      <c r="H47" s="6">
        <f>'2.技术需求及数量表'!H47</f>
        <v>0</v>
      </c>
      <c r="I47" s="6">
        <f>'2.技术需求及数量表'!I47</f>
        <v>0</v>
      </c>
      <c r="J47" s="15" t="s">
        <v>234</v>
      </c>
      <c r="K47" s="15">
        <v>1</v>
      </c>
      <c r="L47" s="8">
        <f t="shared" si="0"/>
        <v>1</v>
      </c>
      <c r="M47" s="25"/>
      <c r="N47" s="26">
        <f t="shared" si="1"/>
        <v>0</v>
      </c>
      <c r="O47" s="25"/>
      <c r="P47" s="25"/>
      <c r="Q47" s="26">
        <f t="shared" si="2"/>
        <v>0</v>
      </c>
    </row>
    <row r="48" spans="1:17" s="12" customFormat="1" x14ac:dyDescent="0.15">
      <c r="A48" s="11">
        <v>45</v>
      </c>
      <c r="B48" s="1" t="str">
        <f>'2.技术需求及数量表'!B48</f>
        <v>全自动电熔焊机</v>
      </c>
      <c r="C48" s="1"/>
      <c r="D48" s="6"/>
      <c r="E48" s="6" t="str">
        <f>'2.技术需求及数量表'!E48</f>
        <v>台</v>
      </c>
      <c r="F48" s="6" t="str">
        <f>'2.技术需求及数量表'!F48</f>
        <v>2018GZ01-59</v>
      </c>
      <c r="G48" s="6">
        <f>'2.技术需求及数量表'!G48</f>
        <v>2</v>
      </c>
      <c r="H48" s="6">
        <f>'2.技术需求及数量表'!H48</f>
        <v>0</v>
      </c>
      <c r="I48" s="6">
        <f>'2.技术需求及数量表'!I48</f>
        <v>0</v>
      </c>
      <c r="J48" s="15"/>
      <c r="K48" s="15"/>
      <c r="L48" s="8">
        <f t="shared" si="0"/>
        <v>2</v>
      </c>
      <c r="M48" s="25"/>
      <c r="N48" s="26">
        <f t="shared" si="1"/>
        <v>0</v>
      </c>
      <c r="O48" s="25"/>
      <c r="P48" s="25"/>
      <c r="Q48" s="26">
        <f t="shared" si="2"/>
        <v>0</v>
      </c>
    </row>
    <row r="49" spans="1:17" s="12" customFormat="1" x14ac:dyDescent="0.15">
      <c r="A49" s="11">
        <v>46</v>
      </c>
      <c r="B49" s="1" t="str">
        <f>'2.技术需求及数量表'!B49</f>
        <v>手持扩音器</v>
      </c>
      <c r="C49" s="1"/>
      <c r="D49" s="6"/>
      <c r="E49" s="6" t="str">
        <f>'2.技术需求及数量表'!E49</f>
        <v>台</v>
      </c>
      <c r="F49" s="6">
        <f>'2.技术需求及数量表'!F49</f>
        <v>0</v>
      </c>
      <c r="G49" s="6">
        <f>'2.技术需求及数量表'!G49</f>
        <v>0</v>
      </c>
      <c r="H49" s="6" t="str">
        <f>'2.技术需求及数量表'!H49</f>
        <v>201802-1807</v>
      </c>
      <c r="I49" s="6">
        <f>'2.技术需求及数量表'!I49</f>
        <v>2</v>
      </c>
      <c r="J49" s="15"/>
      <c r="K49" s="15"/>
      <c r="L49" s="8">
        <f t="shared" si="0"/>
        <v>2</v>
      </c>
      <c r="M49" s="25"/>
      <c r="N49" s="26">
        <f t="shared" si="1"/>
        <v>0</v>
      </c>
      <c r="O49" s="25"/>
      <c r="P49" s="25"/>
      <c r="Q49" s="26">
        <f t="shared" si="2"/>
        <v>0</v>
      </c>
    </row>
    <row r="50" spans="1:17" s="12" customFormat="1" x14ac:dyDescent="0.15">
      <c r="A50" s="11">
        <v>47</v>
      </c>
      <c r="B50" s="1" t="str">
        <f>'2.技术需求及数量表'!B50</f>
        <v>手持喇叭扩音器</v>
      </c>
      <c r="C50" s="1"/>
      <c r="D50" s="6"/>
      <c r="E50" s="6" t="str">
        <f>'2.技术需求及数量表'!E50</f>
        <v>台</v>
      </c>
      <c r="F50" s="6" t="str">
        <f>'2.技术需求及数量表'!F50</f>
        <v>201701-3032</v>
      </c>
      <c r="G50" s="6">
        <f>'2.技术需求及数量表'!G50</f>
        <v>4</v>
      </c>
      <c r="H50" s="6">
        <f>'2.技术需求及数量表'!H50</f>
        <v>0</v>
      </c>
      <c r="I50" s="6">
        <f>'2.技术需求及数量表'!I50</f>
        <v>0</v>
      </c>
      <c r="J50" s="15"/>
      <c r="K50" s="15"/>
      <c r="L50" s="8">
        <f t="shared" si="0"/>
        <v>4</v>
      </c>
      <c r="M50" s="25"/>
      <c r="N50" s="26">
        <f t="shared" si="1"/>
        <v>0</v>
      </c>
      <c r="O50" s="25"/>
      <c r="P50" s="25"/>
      <c r="Q50" s="26">
        <f t="shared" si="2"/>
        <v>0</v>
      </c>
    </row>
    <row r="51" spans="1:17" s="12" customFormat="1" x14ac:dyDescent="0.15">
      <c r="A51" s="11">
        <v>48</v>
      </c>
      <c r="B51" s="1" t="str">
        <f>'2.技术需求及数量表'!B51</f>
        <v>手持式吸尘器</v>
      </c>
      <c r="C51" s="1"/>
      <c r="D51" s="6"/>
      <c r="E51" s="6" t="str">
        <f>'2.技术需求及数量表'!E51</f>
        <v>台</v>
      </c>
      <c r="F51" s="6">
        <f>'2.技术需求及数量表'!F51</f>
        <v>0</v>
      </c>
      <c r="G51" s="6">
        <f>'2.技术需求及数量表'!G51</f>
        <v>0</v>
      </c>
      <c r="H51" s="6" t="str">
        <f>'2.技术需求及数量表'!H51</f>
        <v>2018GZ02-19</v>
      </c>
      <c r="I51" s="6">
        <f>'2.技术需求及数量表'!I51</f>
        <v>2</v>
      </c>
      <c r="J51" s="15"/>
      <c r="K51" s="15"/>
      <c r="L51" s="8">
        <f t="shared" si="0"/>
        <v>2</v>
      </c>
      <c r="M51" s="25"/>
      <c r="N51" s="26">
        <f t="shared" si="1"/>
        <v>0</v>
      </c>
      <c r="O51" s="25"/>
      <c r="P51" s="25"/>
      <c r="Q51" s="26">
        <f t="shared" si="2"/>
        <v>0</v>
      </c>
    </row>
    <row r="52" spans="1:17" s="12" customFormat="1" ht="21" x14ac:dyDescent="0.15">
      <c r="A52" s="11">
        <v>49</v>
      </c>
      <c r="B52" s="1" t="str">
        <f>'2.技术需求及数量表'!B52</f>
        <v>手动打包机</v>
      </c>
      <c r="C52" s="1"/>
      <c r="D52" s="6"/>
      <c r="E52" s="6" t="str">
        <f>'2.技术需求及数量表'!E52</f>
        <v>台</v>
      </c>
      <c r="F52" s="6">
        <f>'2.技术需求及数量表'!F52</f>
        <v>0</v>
      </c>
      <c r="G52" s="6">
        <f>'2.技术需求及数量表'!G52</f>
        <v>0</v>
      </c>
      <c r="H52" s="6">
        <f>'2.技术需求及数量表'!H52</f>
        <v>0</v>
      </c>
      <c r="I52" s="6">
        <f>'2.技术需求及数量表'!I52</f>
        <v>0</v>
      </c>
      <c r="J52" s="15" t="s">
        <v>121</v>
      </c>
      <c r="K52" s="15">
        <v>4</v>
      </c>
      <c r="L52" s="8">
        <f t="shared" si="0"/>
        <v>4</v>
      </c>
      <c r="M52" s="25"/>
      <c r="N52" s="26">
        <f t="shared" si="1"/>
        <v>0</v>
      </c>
      <c r="O52" s="25"/>
      <c r="P52" s="25"/>
      <c r="Q52" s="26">
        <f t="shared" si="2"/>
        <v>0</v>
      </c>
    </row>
    <row r="53" spans="1:17" s="12" customFormat="1" ht="21" x14ac:dyDescent="0.15">
      <c r="A53" s="11">
        <v>50</v>
      </c>
      <c r="B53" s="1" t="str">
        <f>'2.技术需求及数量表'!B53</f>
        <v>手提喊话器</v>
      </c>
      <c r="C53" s="1"/>
      <c r="D53" s="6"/>
      <c r="E53" s="6" t="str">
        <f>'2.技术需求及数量表'!E53</f>
        <v>个</v>
      </c>
      <c r="F53" s="6">
        <f>'2.技术需求及数量表'!F53</f>
        <v>0</v>
      </c>
      <c r="G53" s="6">
        <f>'2.技术需求及数量表'!G53</f>
        <v>0</v>
      </c>
      <c r="H53" s="6">
        <f>'2.技术需求及数量表'!H53</f>
        <v>0</v>
      </c>
      <c r="I53" s="6">
        <f>'2.技术需求及数量表'!I53</f>
        <v>0</v>
      </c>
      <c r="J53" s="15" t="s">
        <v>122</v>
      </c>
      <c r="K53" s="15">
        <v>120</v>
      </c>
      <c r="L53" s="8">
        <f t="shared" si="0"/>
        <v>120</v>
      </c>
      <c r="M53" s="25"/>
      <c r="N53" s="26">
        <f t="shared" si="1"/>
        <v>0</v>
      </c>
      <c r="O53" s="25"/>
      <c r="P53" s="25"/>
      <c r="Q53" s="26">
        <f t="shared" si="2"/>
        <v>0</v>
      </c>
    </row>
    <row r="54" spans="1:17" s="12" customFormat="1" ht="21" x14ac:dyDescent="0.15">
      <c r="A54" s="11">
        <v>51</v>
      </c>
      <c r="B54" s="1" t="str">
        <f>'2.技术需求及数量表'!B54</f>
        <v>手提式吸尘器</v>
      </c>
      <c r="C54" s="1"/>
      <c r="D54" s="6"/>
      <c r="E54" s="6" t="str">
        <f>'2.技术需求及数量表'!E54</f>
        <v>台</v>
      </c>
      <c r="F54" s="6">
        <f>'2.技术需求及数量表'!F54</f>
        <v>0</v>
      </c>
      <c r="G54" s="6">
        <f>'2.技术需求及数量表'!G54</f>
        <v>0</v>
      </c>
      <c r="H54" s="6">
        <f>'2.技术需求及数量表'!H54</f>
        <v>0</v>
      </c>
      <c r="I54" s="6">
        <f>'2.技术需求及数量表'!I54</f>
        <v>0</v>
      </c>
      <c r="J54" s="15" t="s">
        <v>123</v>
      </c>
      <c r="K54" s="15">
        <v>4</v>
      </c>
      <c r="L54" s="8">
        <f t="shared" si="0"/>
        <v>4</v>
      </c>
      <c r="M54" s="25"/>
      <c r="N54" s="26">
        <f t="shared" si="1"/>
        <v>0</v>
      </c>
      <c r="O54" s="25"/>
      <c r="P54" s="25"/>
      <c r="Q54" s="26">
        <f t="shared" si="2"/>
        <v>0</v>
      </c>
    </row>
    <row r="55" spans="1:17" s="12" customFormat="1" ht="21" x14ac:dyDescent="0.15">
      <c r="A55" s="11">
        <v>52</v>
      </c>
      <c r="B55" s="1" t="str">
        <f>'2.技术需求及数量表'!B55</f>
        <v>数码发电机（汽油）</v>
      </c>
      <c r="C55" s="1"/>
      <c r="D55" s="6"/>
      <c r="E55" s="6" t="str">
        <f>'2.技术需求及数量表'!E55</f>
        <v>台</v>
      </c>
      <c r="F55" s="6">
        <f>'2.技术需求及数量表'!F55</f>
        <v>0</v>
      </c>
      <c r="G55" s="6">
        <f>'2.技术需求及数量表'!G55</f>
        <v>0</v>
      </c>
      <c r="H55" s="6" t="str">
        <f>'2.技术需求及数量表'!H55</f>
        <v>2018GZ02-43</v>
      </c>
      <c r="I55" s="6">
        <f>'2.技术需求及数量表'!I55</f>
        <v>2</v>
      </c>
      <c r="J55" s="15"/>
      <c r="K55" s="15"/>
      <c r="L55" s="8">
        <f t="shared" si="0"/>
        <v>2</v>
      </c>
      <c r="M55" s="25"/>
      <c r="N55" s="26">
        <f t="shared" si="1"/>
        <v>0</v>
      </c>
      <c r="O55" s="25"/>
      <c r="P55" s="25"/>
      <c r="Q55" s="26">
        <f t="shared" si="2"/>
        <v>0</v>
      </c>
    </row>
    <row r="56" spans="1:17" s="12" customFormat="1" x14ac:dyDescent="0.15">
      <c r="A56" s="11">
        <v>53</v>
      </c>
      <c r="B56" s="1" t="str">
        <f>'2.技术需求及数量表'!B56</f>
        <v>碎纸机</v>
      </c>
      <c r="C56" s="1"/>
      <c r="D56" s="6"/>
      <c r="E56" s="6" t="str">
        <f>'2.技术需求及数量表'!E56</f>
        <v>台</v>
      </c>
      <c r="F56" s="6" t="str">
        <f>'2.技术需求及数量表'!F56</f>
        <v>2018GZ01-15</v>
      </c>
      <c r="G56" s="6">
        <f>'2.技术需求及数量表'!G56</f>
        <v>1</v>
      </c>
      <c r="H56" s="6">
        <f>'2.技术需求及数量表'!H56</f>
        <v>0</v>
      </c>
      <c r="I56" s="6">
        <f>'2.技术需求及数量表'!I56</f>
        <v>0</v>
      </c>
      <c r="J56" s="15"/>
      <c r="K56" s="15"/>
      <c r="L56" s="8">
        <f t="shared" si="0"/>
        <v>1</v>
      </c>
      <c r="M56" s="25"/>
      <c r="N56" s="26">
        <f t="shared" si="1"/>
        <v>0</v>
      </c>
      <c r="O56" s="25"/>
      <c r="P56" s="25"/>
      <c r="Q56" s="26">
        <f t="shared" si="2"/>
        <v>0</v>
      </c>
    </row>
    <row r="57" spans="1:17" s="12" customFormat="1" ht="21" x14ac:dyDescent="0.15">
      <c r="A57" s="11">
        <v>54</v>
      </c>
      <c r="B57" s="1" t="str">
        <f>'2.技术需求及数量表'!B57</f>
        <v>吸尘器</v>
      </c>
      <c r="C57" s="1"/>
      <c r="D57" s="6"/>
      <c r="E57" s="6" t="str">
        <f>'2.技术需求及数量表'!E57</f>
        <v>台</v>
      </c>
      <c r="F57" s="6" t="str">
        <f>'2.技术需求及数量表'!F57</f>
        <v>201801-3490
201801-270</v>
      </c>
      <c r="G57" s="6">
        <f>'2.技术需求及数量表'!G57</f>
        <v>2</v>
      </c>
      <c r="H57" s="6">
        <f>'2.技术需求及数量表'!H57</f>
        <v>0</v>
      </c>
      <c r="I57" s="6">
        <f>'2.技术需求及数量表'!I57</f>
        <v>0</v>
      </c>
      <c r="J57" s="15" t="s">
        <v>125</v>
      </c>
      <c r="K57" s="15">
        <v>4</v>
      </c>
      <c r="L57" s="8">
        <f t="shared" si="0"/>
        <v>6</v>
      </c>
      <c r="M57" s="25"/>
      <c r="N57" s="26">
        <f t="shared" si="1"/>
        <v>0</v>
      </c>
      <c r="O57" s="25"/>
      <c r="P57" s="25"/>
      <c r="Q57" s="26">
        <f t="shared" si="2"/>
        <v>0</v>
      </c>
    </row>
    <row r="58" spans="1:17" s="12" customFormat="1" ht="21" x14ac:dyDescent="0.15">
      <c r="A58" s="11">
        <v>55</v>
      </c>
      <c r="B58" s="1" t="str">
        <f>'2.技术需求及数量表'!B58</f>
        <v>吸尘器</v>
      </c>
      <c r="C58" s="1"/>
      <c r="D58" s="6"/>
      <c r="E58" s="6" t="str">
        <f>'2.技术需求及数量表'!E58</f>
        <v>台</v>
      </c>
      <c r="F58" s="6">
        <f>'2.技术需求及数量表'!F58</f>
        <v>0</v>
      </c>
      <c r="G58" s="6">
        <f>'2.技术需求及数量表'!G58</f>
        <v>0</v>
      </c>
      <c r="H58" s="6">
        <f>'2.技术需求及数量表'!H58</f>
        <v>0</v>
      </c>
      <c r="I58" s="6">
        <f>'2.技术需求及数量表'!I58</f>
        <v>0</v>
      </c>
      <c r="J58" s="15" t="s">
        <v>126</v>
      </c>
      <c r="K58" s="15">
        <v>1</v>
      </c>
      <c r="L58" s="8">
        <f t="shared" si="0"/>
        <v>1</v>
      </c>
      <c r="M58" s="25"/>
      <c r="N58" s="26">
        <f t="shared" si="1"/>
        <v>0</v>
      </c>
      <c r="O58" s="25"/>
      <c r="P58" s="25"/>
      <c r="Q58" s="26">
        <f t="shared" si="2"/>
        <v>0</v>
      </c>
    </row>
    <row r="59" spans="1:17" s="12" customFormat="1" ht="63" x14ac:dyDescent="0.15">
      <c r="A59" s="11">
        <v>56</v>
      </c>
      <c r="B59" s="1" t="str">
        <f>'2.技术需求及数量表'!B59</f>
        <v>吸尘器</v>
      </c>
      <c r="C59" s="1"/>
      <c r="D59" s="6"/>
      <c r="E59" s="6" t="str">
        <f>'2.技术需求及数量表'!E59</f>
        <v>台</v>
      </c>
      <c r="F59" s="6">
        <f>'2.技术需求及数量表'!F59</f>
        <v>0</v>
      </c>
      <c r="G59" s="6">
        <f>'2.技术需求及数量表'!G59</f>
        <v>0</v>
      </c>
      <c r="H59" s="6">
        <f>'2.技术需求及数量表'!H59</f>
        <v>0</v>
      </c>
      <c r="I59" s="6">
        <f>'2.技术需求及数量表'!I59</f>
        <v>0</v>
      </c>
      <c r="J59" s="15" t="s">
        <v>246</v>
      </c>
      <c r="K59" s="15">
        <v>9</v>
      </c>
      <c r="L59" s="8">
        <f t="shared" si="0"/>
        <v>9</v>
      </c>
      <c r="M59" s="25"/>
      <c r="N59" s="26">
        <f t="shared" si="1"/>
        <v>0</v>
      </c>
      <c r="O59" s="25"/>
      <c r="P59" s="25"/>
      <c r="Q59" s="26">
        <f t="shared" si="2"/>
        <v>0</v>
      </c>
    </row>
    <row r="60" spans="1:17" s="12" customFormat="1" ht="21" x14ac:dyDescent="0.15">
      <c r="A60" s="11">
        <v>57</v>
      </c>
      <c r="B60" s="1" t="str">
        <f>'2.技术需求及数量表'!B60</f>
        <v>吸尘器</v>
      </c>
      <c r="C60" s="1"/>
      <c r="D60" s="6"/>
      <c r="E60" s="6" t="str">
        <f>'2.技术需求及数量表'!E60</f>
        <v>台</v>
      </c>
      <c r="F60" s="6">
        <f>'2.技术需求及数量表'!F60</f>
        <v>0</v>
      </c>
      <c r="G60" s="6">
        <f>'2.技术需求及数量表'!G60</f>
        <v>0</v>
      </c>
      <c r="H60" s="6">
        <f>'2.技术需求及数量表'!H60</f>
        <v>0</v>
      </c>
      <c r="I60" s="6">
        <f>'2.技术需求及数量表'!I60</f>
        <v>0</v>
      </c>
      <c r="J60" s="15" t="s">
        <v>237</v>
      </c>
      <c r="K60" s="15">
        <v>32</v>
      </c>
      <c r="L60" s="8">
        <f t="shared" si="0"/>
        <v>32</v>
      </c>
      <c r="M60" s="25"/>
      <c r="N60" s="26">
        <f t="shared" si="1"/>
        <v>0</v>
      </c>
      <c r="O60" s="25"/>
      <c r="P60" s="25"/>
      <c r="Q60" s="26">
        <f t="shared" si="2"/>
        <v>0</v>
      </c>
    </row>
    <row r="61" spans="1:17" s="12" customFormat="1" x14ac:dyDescent="0.15">
      <c r="A61" s="11">
        <v>58</v>
      </c>
      <c r="B61" s="1" t="str">
        <f>'2.技术需求及数量表'!B61</f>
        <v>吸尘器</v>
      </c>
      <c r="C61" s="1"/>
      <c r="D61" s="6"/>
      <c r="E61" s="6" t="str">
        <f>'2.技术需求及数量表'!E61</f>
        <v>台</v>
      </c>
      <c r="F61" s="6">
        <f>'2.技术需求及数量表'!F61</f>
        <v>0</v>
      </c>
      <c r="G61" s="6">
        <f>'2.技术需求及数量表'!G61</f>
        <v>0</v>
      </c>
      <c r="H61" s="6" t="str">
        <f>'2.技术需求及数量表'!H61</f>
        <v>2017ZT02-741</v>
      </c>
      <c r="I61" s="6">
        <f>'2.技术需求及数量表'!I61</f>
        <v>1</v>
      </c>
      <c r="J61" s="15"/>
      <c r="K61" s="15"/>
      <c r="L61" s="8">
        <f t="shared" si="0"/>
        <v>1</v>
      </c>
      <c r="M61" s="25"/>
      <c r="N61" s="26">
        <f t="shared" si="1"/>
        <v>0</v>
      </c>
      <c r="O61" s="25"/>
      <c r="P61" s="25"/>
      <c r="Q61" s="26">
        <f t="shared" si="2"/>
        <v>0</v>
      </c>
    </row>
    <row r="62" spans="1:17" s="12" customFormat="1" ht="21" x14ac:dyDescent="0.15">
      <c r="A62" s="11">
        <v>59</v>
      </c>
      <c r="B62" s="1" t="str">
        <f>'2.技术需求及数量表'!B62</f>
        <v>吸尘器无纺布袋</v>
      </c>
      <c r="C62" s="1"/>
      <c r="D62" s="6"/>
      <c r="E62" s="6" t="str">
        <f>'2.技术需求及数量表'!E62</f>
        <v>个</v>
      </c>
      <c r="F62" s="6" t="str">
        <f>'2.技术需求及数量表'!F62</f>
        <v>2017ZT01-461</v>
      </c>
      <c r="G62" s="6">
        <f>'2.技术需求及数量表'!G62</f>
        <v>40</v>
      </c>
      <c r="H62" s="6">
        <f>'2.技术需求及数量表'!H62</f>
        <v>0</v>
      </c>
      <c r="I62" s="6">
        <f>'2.技术需求及数量表'!I62</f>
        <v>0</v>
      </c>
      <c r="J62" s="15" t="s">
        <v>128</v>
      </c>
      <c r="K62" s="15">
        <v>50</v>
      </c>
      <c r="L62" s="8">
        <f t="shared" si="0"/>
        <v>90</v>
      </c>
      <c r="M62" s="25"/>
      <c r="N62" s="26">
        <f t="shared" si="1"/>
        <v>0</v>
      </c>
      <c r="O62" s="25"/>
      <c r="P62" s="25"/>
      <c r="Q62" s="26">
        <f t="shared" si="2"/>
        <v>0</v>
      </c>
    </row>
    <row r="63" spans="1:17" s="12" customFormat="1" x14ac:dyDescent="0.15">
      <c r="A63" s="11">
        <v>60</v>
      </c>
      <c r="B63" s="1" t="str">
        <f>'2.技术需求及数量表'!B63</f>
        <v>小蜜蜂扩音器</v>
      </c>
      <c r="C63" s="1"/>
      <c r="D63" s="6"/>
      <c r="E63" s="6" t="str">
        <f>'2.技术需求及数量表'!E63</f>
        <v>台</v>
      </c>
      <c r="F63" s="6" t="str">
        <f>'2.技术需求及数量表'!F63</f>
        <v>201701-642</v>
      </c>
      <c r="G63" s="6">
        <f>'2.技术需求及数量表'!G63</f>
        <v>4</v>
      </c>
      <c r="H63" s="6">
        <f>'2.技术需求及数量表'!H63</f>
        <v>0</v>
      </c>
      <c r="I63" s="6">
        <f>'2.技术需求及数量表'!I63</f>
        <v>0</v>
      </c>
      <c r="J63" s="15"/>
      <c r="K63" s="15"/>
      <c r="L63" s="8">
        <f t="shared" si="0"/>
        <v>4</v>
      </c>
      <c r="M63" s="25"/>
      <c r="N63" s="26">
        <f t="shared" si="1"/>
        <v>0</v>
      </c>
      <c r="O63" s="25"/>
      <c r="P63" s="25"/>
      <c r="Q63" s="26">
        <f t="shared" si="2"/>
        <v>0</v>
      </c>
    </row>
    <row r="64" spans="1:17" s="12" customFormat="1" x14ac:dyDescent="0.15">
      <c r="A64" s="11">
        <v>61</v>
      </c>
      <c r="B64" s="1" t="str">
        <f>'2.技术需求及数量表'!B64</f>
        <v>小蜜蜂扩音器</v>
      </c>
      <c r="C64" s="1"/>
      <c r="D64" s="6"/>
      <c r="E64" s="6" t="str">
        <f>'2.技术需求及数量表'!E64</f>
        <v>个</v>
      </c>
      <c r="F64" s="6" t="str">
        <f>'2.技术需求及数量表'!F64</f>
        <v>201701-2248</v>
      </c>
      <c r="G64" s="6">
        <f>'2.技术需求及数量表'!G64</f>
        <v>2</v>
      </c>
      <c r="H64" s="6" t="str">
        <f>'2.技术需求及数量表'!H64</f>
        <v>201702-3350</v>
      </c>
      <c r="I64" s="6">
        <f>'2.技术需求及数量表'!I64</f>
        <v>1</v>
      </c>
      <c r="J64" s="15"/>
      <c r="K64" s="15"/>
      <c r="L64" s="8">
        <f t="shared" si="0"/>
        <v>3</v>
      </c>
      <c r="M64" s="25"/>
      <c r="N64" s="26">
        <f t="shared" si="1"/>
        <v>0</v>
      </c>
      <c r="O64" s="25"/>
      <c r="P64" s="25"/>
      <c r="Q64" s="26">
        <f t="shared" si="2"/>
        <v>0</v>
      </c>
    </row>
    <row r="65" spans="1:17" s="12" customFormat="1" x14ac:dyDescent="0.15">
      <c r="A65" s="11">
        <v>62</v>
      </c>
      <c r="B65" s="1" t="str">
        <f>'2.技术需求及数量表'!B65</f>
        <v>小型音响</v>
      </c>
      <c r="C65" s="1"/>
      <c r="D65" s="6"/>
      <c r="E65" s="6" t="str">
        <f>'2.技术需求及数量表'!E65</f>
        <v>台</v>
      </c>
      <c r="F65" s="6" t="str">
        <f>'2.技术需求及数量表'!F65</f>
        <v>201701-665</v>
      </c>
      <c r="G65" s="6">
        <f>'2.技术需求及数量表'!G65</f>
        <v>1</v>
      </c>
      <c r="H65" s="6">
        <f>'2.技术需求及数量表'!H65</f>
        <v>0</v>
      </c>
      <c r="I65" s="6">
        <f>'2.技术需求及数量表'!I65</f>
        <v>0</v>
      </c>
      <c r="J65" s="15"/>
      <c r="K65" s="15"/>
      <c r="L65" s="8">
        <f t="shared" si="0"/>
        <v>1</v>
      </c>
      <c r="M65" s="25"/>
      <c r="N65" s="26">
        <f t="shared" si="1"/>
        <v>0</v>
      </c>
      <c r="O65" s="25"/>
      <c r="P65" s="25"/>
      <c r="Q65" s="26">
        <f t="shared" si="2"/>
        <v>0</v>
      </c>
    </row>
    <row r="66" spans="1:17" s="12" customFormat="1" ht="21" x14ac:dyDescent="0.15">
      <c r="A66" s="11">
        <v>63</v>
      </c>
      <c r="B66" s="1" t="str">
        <f>'2.技术需求及数量表'!B66</f>
        <v>小音响</v>
      </c>
      <c r="C66" s="1"/>
      <c r="D66" s="6"/>
      <c r="E66" s="6" t="str">
        <f>'2.技术需求及数量表'!E66</f>
        <v>个</v>
      </c>
      <c r="F66" s="6">
        <f>'2.技术需求及数量表'!F66</f>
        <v>0</v>
      </c>
      <c r="G66" s="6">
        <f>'2.技术需求及数量表'!G66</f>
        <v>0</v>
      </c>
      <c r="H66" s="6" t="str">
        <f>'2.技术需求及数量表'!H66</f>
        <v>201702-1339</v>
      </c>
      <c r="I66" s="6">
        <f>'2.技术需求及数量表'!I66</f>
        <v>16</v>
      </c>
      <c r="J66" s="15" t="s">
        <v>134</v>
      </c>
      <c r="K66" s="15">
        <v>22</v>
      </c>
      <c r="L66" s="8">
        <f t="shared" si="0"/>
        <v>38</v>
      </c>
      <c r="M66" s="25"/>
      <c r="N66" s="26">
        <f t="shared" si="1"/>
        <v>0</v>
      </c>
      <c r="O66" s="25"/>
      <c r="P66" s="25"/>
      <c r="Q66" s="26">
        <f t="shared" si="2"/>
        <v>0</v>
      </c>
    </row>
    <row r="67" spans="1:17" s="12" customFormat="1" ht="21" x14ac:dyDescent="0.15">
      <c r="A67" s="11">
        <v>64</v>
      </c>
      <c r="B67" s="1" t="str">
        <f>'2.技术需求及数量表'!B67</f>
        <v>腰挂式扩音器</v>
      </c>
      <c r="C67" s="1"/>
      <c r="D67" s="6"/>
      <c r="E67" s="6" t="str">
        <f>'2.技术需求及数量表'!E67</f>
        <v>个</v>
      </c>
      <c r="F67" s="6">
        <f>'2.技术需求及数量表'!F67</f>
        <v>0</v>
      </c>
      <c r="G67" s="6">
        <f>'2.技术需求及数量表'!G67</f>
        <v>0</v>
      </c>
      <c r="H67" s="6">
        <f>'2.技术需求及数量表'!H67</f>
        <v>0</v>
      </c>
      <c r="I67" s="6">
        <f>'2.技术需求及数量表'!I67</f>
        <v>0</v>
      </c>
      <c r="J67" s="15" t="s">
        <v>136</v>
      </c>
      <c r="K67" s="15">
        <v>190</v>
      </c>
      <c r="L67" s="8">
        <f t="shared" si="0"/>
        <v>190</v>
      </c>
      <c r="M67" s="25"/>
      <c r="N67" s="26">
        <f t="shared" si="1"/>
        <v>0</v>
      </c>
      <c r="O67" s="25"/>
      <c r="P67" s="25"/>
      <c r="Q67" s="26">
        <f t="shared" si="2"/>
        <v>0</v>
      </c>
    </row>
    <row r="68" spans="1:17" s="12" customFormat="1" ht="21" x14ac:dyDescent="0.15">
      <c r="A68" s="11">
        <v>65</v>
      </c>
      <c r="B68" s="1" t="str">
        <f>'2.技术需求及数量表'!B68</f>
        <v>移动式音响</v>
      </c>
      <c r="C68" s="1"/>
      <c r="D68" s="6"/>
      <c r="E68" s="6" t="str">
        <f>'2.技术需求及数量表'!E68</f>
        <v>台</v>
      </c>
      <c r="F68" s="6" t="str">
        <f>'2.技术需求及数量表'!F68</f>
        <v>201701-1185</v>
      </c>
      <c r="G68" s="6">
        <f>'2.技术需求及数量表'!G68</f>
        <v>2</v>
      </c>
      <c r="H68" s="6" t="str">
        <f>'2.技术需求及数量表'!H68</f>
        <v>201702-1340</v>
      </c>
      <c r="I68" s="6">
        <f>'2.技术需求及数量表'!I68</f>
        <v>2</v>
      </c>
      <c r="J68" s="15" t="s">
        <v>137</v>
      </c>
      <c r="K68" s="15">
        <v>2</v>
      </c>
      <c r="L68" s="8">
        <f t="shared" si="0"/>
        <v>6</v>
      </c>
      <c r="M68" s="25"/>
      <c r="N68" s="26">
        <f t="shared" si="1"/>
        <v>0</v>
      </c>
      <c r="O68" s="25"/>
      <c r="P68" s="25"/>
      <c r="Q68" s="26">
        <f t="shared" si="2"/>
        <v>0</v>
      </c>
    </row>
    <row r="69" spans="1:17" s="12" customFormat="1" x14ac:dyDescent="0.15">
      <c r="A69" s="11">
        <v>66</v>
      </c>
      <c r="B69" s="1" t="str">
        <f>'2.技术需求及数量表'!B69</f>
        <v>语音对讲机设备</v>
      </c>
      <c r="C69" s="1"/>
      <c r="D69" s="6"/>
      <c r="E69" s="6" t="str">
        <f>'2.技术需求及数量表'!E69</f>
        <v>套</v>
      </c>
      <c r="F69" s="6" t="str">
        <f>'2.技术需求及数量表'!F69</f>
        <v>201701-1069</v>
      </c>
      <c r="G69" s="6">
        <f>'2.技术需求及数量表'!G69</f>
        <v>4</v>
      </c>
      <c r="H69" s="6">
        <f>'2.技术需求及数量表'!H69</f>
        <v>0</v>
      </c>
      <c r="I69" s="6">
        <f>'2.技术需求及数量表'!I69</f>
        <v>0</v>
      </c>
      <c r="J69" s="15"/>
      <c r="K69" s="15"/>
      <c r="L69" s="8">
        <f t="shared" ref="L69:L70" si="3">G69+I69+K69</f>
        <v>4</v>
      </c>
      <c r="M69" s="25"/>
      <c r="N69" s="26">
        <f t="shared" ref="N69:N70" si="4">L69*M69</f>
        <v>0</v>
      </c>
      <c r="O69" s="25"/>
      <c r="P69" s="25"/>
      <c r="Q69" s="26">
        <f t="shared" ref="Q69:Q70" si="5">O69*P69</f>
        <v>0</v>
      </c>
    </row>
    <row r="70" spans="1:17" s="12" customFormat="1" ht="31.5" x14ac:dyDescent="0.15">
      <c r="A70" s="11">
        <v>67</v>
      </c>
      <c r="B70" s="1" t="str">
        <f>'2.技术需求及数量表'!B70</f>
        <v>真空吸尘器</v>
      </c>
      <c r="C70" s="1"/>
      <c r="D70" s="6"/>
      <c r="E70" s="6" t="str">
        <f>'2.技术需求及数量表'!E70</f>
        <v>台</v>
      </c>
      <c r="F70" s="6" t="str">
        <f>'2.技术需求及数量表'!F70</f>
        <v>201801-69
201801-343
2017ZT01-160</v>
      </c>
      <c r="G70" s="6">
        <f>'2.技术需求及数量表'!G70</f>
        <v>30</v>
      </c>
      <c r="H70" s="6">
        <f>'2.技术需求及数量表'!H70</f>
        <v>0</v>
      </c>
      <c r="I70" s="6">
        <f>'2.技术需求及数量表'!I70</f>
        <v>0</v>
      </c>
      <c r="J70" s="15"/>
      <c r="K70" s="15"/>
      <c r="L70" s="8">
        <f t="shared" si="3"/>
        <v>30</v>
      </c>
      <c r="M70" s="25"/>
      <c r="N70" s="26">
        <f t="shared" si="4"/>
        <v>0</v>
      </c>
      <c r="O70" s="25"/>
      <c r="P70" s="25"/>
      <c r="Q70" s="26">
        <f t="shared" si="5"/>
        <v>0</v>
      </c>
    </row>
    <row r="71" spans="1:17" s="12" customFormat="1" x14ac:dyDescent="0.15">
      <c r="A71" s="11">
        <v>68</v>
      </c>
      <c r="B71" s="1" t="str">
        <f>'2.技术需求及数量表'!B71</f>
        <v>空气净化器</v>
      </c>
      <c r="C71" s="1"/>
      <c r="D71" s="6"/>
      <c r="E71" s="6" t="str">
        <f>'2.技术需求及数量表'!E71</f>
        <v>台</v>
      </c>
      <c r="F71" s="6" t="str">
        <f>'2.技术需求及数量表'!F71</f>
        <v>2018AQ01-100</v>
      </c>
      <c r="G71" s="6">
        <f>'2.技术需求及数量表'!G71</f>
        <v>11</v>
      </c>
      <c r="H71" s="6" t="str">
        <f>'2.技术需求及数量表'!H71</f>
        <v>2018AQ02-100</v>
      </c>
      <c r="I71" s="6">
        <f>'2.技术需求及数量表'!I71</f>
        <v>9</v>
      </c>
      <c r="J71" s="15"/>
      <c r="K71" s="15"/>
      <c r="L71" s="8">
        <f t="shared" ref="L71:L72" si="6">G71+I71+K71</f>
        <v>20</v>
      </c>
      <c r="M71" s="25"/>
      <c r="N71" s="26">
        <f t="shared" ref="N71:N72" si="7">L71*M71</f>
        <v>0</v>
      </c>
      <c r="O71" s="25"/>
      <c r="P71" s="25"/>
      <c r="Q71" s="26">
        <f t="shared" ref="Q71:Q72" si="8">O71*P71</f>
        <v>0</v>
      </c>
    </row>
    <row r="72" spans="1:17" s="12" customFormat="1" x14ac:dyDescent="0.15">
      <c r="A72" s="11">
        <v>69</v>
      </c>
      <c r="B72" s="1" t="str">
        <f>'2.技术需求及数量表'!B72</f>
        <v>空调扇</v>
      </c>
      <c r="C72" s="1"/>
      <c r="D72" s="6"/>
      <c r="E72" s="6" t="str">
        <f>'2.技术需求及数量表'!E72</f>
        <v>台</v>
      </c>
      <c r="F72" s="6" t="str">
        <f>'2.技术需求及数量表'!F72</f>
        <v>2018AQ01-101</v>
      </c>
      <c r="G72" s="6">
        <f>'2.技术需求及数量表'!G72</f>
        <v>7</v>
      </c>
      <c r="H72" s="6" t="str">
        <f>'2.技术需求及数量表'!H72</f>
        <v>2018AQ02-101</v>
      </c>
      <c r="I72" s="6">
        <f>'2.技术需求及数量表'!I72</f>
        <v>7</v>
      </c>
      <c r="J72" s="15"/>
      <c r="K72" s="15"/>
      <c r="L72" s="8">
        <f t="shared" si="6"/>
        <v>14</v>
      </c>
      <c r="M72" s="25"/>
      <c r="N72" s="26">
        <f t="shared" si="7"/>
        <v>0</v>
      </c>
      <c r="O72" s="25"/>
      <c r="P72" s="25"/>
      <c r="Q72" s="26">
        <f t="shared" si="8"/>
        <v>0</v>
      </c>
    </row>
    <row r="73" spans="1:17" s="12" customFormat="1" ht="24" customHeight="1" x14ac:dyDescent="0.15">
      <c r="A73" s="47" t="s">
        <v>27</v>
      </c>
      <c r="B73" s="48"/>
      <c r="C73" s="48"/>
      <c r="D73" s="48"/>
      <c r="E73" s="48"/>
      <c r="F73" s="49"/>
      <c r="G73" s="21">
        <f>SUM(G4:G72)</f>
        <v>180</v>
      </c>
      <c r="H73" s="22" t="s">
        <v>26</v>
      </c>
      <c r="I73" s="21">
        <f>SUM(I4:I72)</f>
        <v>136</v>
      </c>
      <c r="J73" s="21"/>
      <c r="K73" s="21">
        <f>SUM(K4:K72)</f>
        <v>764</v>
      </c>
      <c r="L73" s="21">
        <f>SUM(L4:L72)</f>
        <v>1080</v>
      </c>
      <c r="M73" s="24" t="s">
        <v>26</v>
      </c>
      <c r="N73" s="27">
        <f>SUM(N4:N72)</f>
        <v>0</v>
      </c>
      <c r="O73" s="24" t="s">
        <v>26</v>
      </c>
      <c r="P73" s="24" t="s">
        <v>26</v>
      </c>
      <c r="Q73" s="27">
        <f>SUM(Q4:Q72)</f>
        <v>0</v>
      </c>
    </row>
    <row r="83" spans="1:12" x14ac:dyDescent="0.15">
      <c r="A83" s="9"/>
      <c r="L83" s="3"/>
    </row>
    <row r="84" spans="1:12" x14ac:dyDescent="0.15">
      <c r="A84" s="9"/>
    </row>
    <row r="85" spans="1:12" x14ac:dyDescent="0.15">
      <c r="A85" s="9"/>
    </row>
    <row r="86" spans="1:12" x14ac:dyDescent="0.15">
      <c r="A86" s="9"/>
    </row>
    <row r="87" spans="1:12" x14ac:dyDescent="0.15">
      <c r="A87" s="9"/>
    </row>
    <row r="88" spans="1:12" x14ac:dyDescent="0.15">
      <c r="A88" s="9"/>
    </row>
    <row r="89" spans="1:12" x14ac:dyDescent="0.15">
      <c r="A89" s="9"/>
    </row>
    <row r="90" spans="1:12" x14ac:dyDescent="0.15">
      <c r="A90" s="9"/>
    </row>
    <row r="91" spans="1:12" x14ac:dyDescent="0.15">
      <c r="A91" s="9"/>
    </row>
    <row r="92" spans="1:12" x14ac:dyDescent="0.15">
      <c r="A92" s="9"/>
    </row>
    <row r="93" spans="1:12" x14ac:dyDescent="0.15">
      <c r="A93" s="9"/>
    </row>
    <row r="94" spans="1:12" x14ac:dyDescent="0.15">
      <c r="A94" s="9"/>
    </row>
    <row r="95" spans="1:12" x14ac:dyDescent="0.15">
      <c r="A95" s="9"/>
    </row>
    <row r="96" spans="1:12" x14ac:dyDescent="0.15">
      <c r="A96" s="9"/>
    </row>
    <row r="97" spans="1:12" x14ac:dyDescent="0.15">
      <c r="A97" s="9"/>
    </row>
    <row r="98" spans="1:12" x14ac:dyDescent="0.15">
      <c r="A98" s="9"/>
    </row>
    <row r="99" spans="1:12" x14ac:dyDescent="0.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x14ac:dyDescent="0.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x14ac:dyDescent="0.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x14ac:dyDescent="0.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x14ac:dyDescent="0.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x14ac:dyDescent="0.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x14ac:dyDescent="0.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x14ac:dyDescent="0.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x14ac:dyDescent="0.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x14ac:dyDescent="0.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x14ac:dyDescent="0.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x14ac:dyDescent="0.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x14ac:dyDescent="0.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x14ac:dyDescent="0.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x14ac:dyDescent="0.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x14ac:dyDescent="0.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x14ac:dyDescent="0.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x14ac:dyDescent="0.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x14ac:dyDescent="0.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x14ac:dyDescent="0.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x14ac:dyDescent="0.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x14ac:dyDescent="0.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x14ac:dyDescent="0.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x14ac:dyDescent="0.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x14ac:dyDescent="0.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x14ac:dyDescent="0.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x14ac:dyDescent="0.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x14ac:dyDescent="0.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x14ac:dyDescent="0.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x14ac:dyDescent="0.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x14ac:dyDescent="0.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x14ac:dyDescent="0.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x14ac:dyDescent="0.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x14ac:dyDescent="0.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x14ac:dyDescent="0.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x14ac:dyDescent="0.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x14ac:dyDescent="0.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x14ac:dyDescent="0.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x14ac:dyDescent="0.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x14ac:dyDescent="0.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x14ac:dyDescent="0.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x14ac:dyDescent="0.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x14ac:dyDescent="0.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878" spans="1:12" x14ac:dyDescent="0.15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</row>
    <row r="3602" spans="1:12" x14ac:dyDescent="0.15">
      <c r="A3602" s="9"/>
      <c r="B3602" s="9"/>
      <c r="C3602" s="9"/>
      <c r="D3602" s="9"/>
      <c r="E3602" s="9"/>
      <c r="F3602" s="9"/>
      <c r="G3602" s="9"/>
      <c r="H3602" s="9"/>
      <c r="I3602" s="9"/>
      <c r="J3602" s="9"/>
      <c r="K3602" s="9"/>
      <c r="L3602" s="9"/>
    </row>
    <row r="3603" spans="1:12" x14ac:dyDescent="0.15">
      <c r="A3603" s="9"/>
      <c r="B3603" s="9"/>
      <c r="C3603" s="9"/>
      <c r="D3603" s="9"/>
      <c r="E3603" s="9"/>
      <c r="F3603" s="9"/>
      <c r="G3603" s="9"/>
      <c r="H3603" s="9"/>
      <c r="I3603" s="9"/>
      <c r="J3603" s="9"/>
      <c r="K3603" s="9"/>
      <c r="L3603" s="9"/>
    </row>
    <row r="3604" spans="1:12" x14ac:dyDescent="0.15">
      <c r="A3604" s="9"/>
      <c r="B3604" s="9"/>
      <c r="C3604" s="9"/>
      <c r="D3604" s="9"/>
      <c r="E3604" s="9"/>
      <c r="F3604" s="9"/>
      <c r="G3604" s="9"/>
      <c r="H3604" s="9"/>
      <c r="I3604" s="9"/>
      <c r="J3604" s="9"/>
      <c r="K3604" s="9"/>
      <c r="L3604" s="9"/>
    </row>
    <row r="3605" spans="1:12" x14ac:dyDescent="0.15">
      <c r="A3605" s="9"/>
      <c r="B3605" s="9"/>
      <c r="C3605" s="9"/>
      <c r="D3605" s="9"/>
      <c r="E3605" s="9"/>
      <c r="F3605" s="9"/>
      <c r="G3605" s="9"/>
      <c r="H3605" s="9"/>
      <c r="I3605" s="9"/>
      <c r="J3605" s="9"/>
      <c r="K3605" s="9"/>
      <c r="L3605" s="9"/>
    </row>
    <row r="3606" spans="1:12" x14ac:dyDescent="0.15">
      <c r="A3606" s="9"/>
      <c r="B3606" s="9"/>
      <c r="C3606" s="9"/>
      <c r="D3606" s="9"/>
      <c r="E3606" s="9"/>
      <c r="F3606" s="9"/>
      <c r="G3606" s="9"/>
      <c r="H3606" s="9"/>
      <c r="I3606" s="9"/>
      <c r="J3606" s="9"/>
      <c r="K3606" s="9"/>
      <c r="L3606" s="9"/>
    </row>
    <row r="3607" spans="1:12" x14ac:dyDescent="0.15">
      <c r="A3607" s="9"/>
      <c r="B3607" s="9"/>
      <c r="C3607" s="9"/>
      <c r="D3607" s="9"/>
      <c r="E3607" s="9"/>
      <c r="F3607" s="9"/>
      <c r="G3607" s="9"/>
      <c r="H3607" s="9"/>
      <c r="I3607" s="9"/>
      <c r="J3607" s="9"/>
      <c r="K3607" s="9"/>
      <c r="L3607" s="9"/>
    </row>
    <row r="3608" spans="1:12" x14ac:dyDescent="0.15">
      <c r="A3608" s="9"/>
      <c r="B3608" s="9"/>
      <c r="C3608" s="9"/>
      <c r="D3608" s="9"/>
      <c r="E3608" s="9"/>
      <c r="F3608" s="9"/>
      <c r="G3608" s="9"/>
      <c r="H3608" s="9"/>
      <c r="I3608" s="9"/>
      <c r="J3608" s="9"/>
      <c r="K3608" s="9"/>
      <c r="L3608" s="9"/>
    </row>
    <row r="3609" spans="1:12" x14ac:dyDescent="0.15">
      <c r="A3609" s="9"/>
      <c r="B3609" s="9"/>
      <c r="C3609" s="9"/>
      <c r="D3609" s="9"/>
      <c r="E3609" s="9"/>
      <c r="F3609" s="9"/>
      <c r="G3609" s="9"/>
      <c r="H3609" s="9"/>
      <c r="I3609" s="9"/>
      <c r="J3609" s="9"/>
      <c r="K3609" s="9"/>
      <c r="L3609" s="9"/>
    </row>
    <row r="3610" spans="1:12" x14ac:dyDescent="0.15">
      <c r="A3610" s="9"/>
      <c r="B3610" s="9"/>
      <c r="C3610" s="9"/>
      <c r="D3610" s="9"/>
      <c r="E3610" s="9"/>
      <c r="F3610" s="9"/>
      <c r="G3610" s="9"/>
      <c r="H3610" s="9"/>
      <c r="I3610" s="9"/>
      <c r="J3610" s="9"/>
      <c r="K3610" s="9"/>
      <c r="L3610" s="9"/>
    </row>
    <row r="3611" spans="1:12" x14ac:dyDescent="0.15">
      <c r="A3611" s="9"/>
      <c r="B3611" s="9"/>
      <c r="C3611" s="9"/>
      <c r="D3611" s="9"/>
      <c r="E3611" s="9"/>
      <c r="F3611" s="9"/>
      <c r="G3611" s="9"/>
      <c r="H3611" s="9"/>
      <c r="I3611" s="9"/>
      <c r="J3611" s="9"/>
      <c r="K3611" s="9"/>
      <c r="L3611" s="9"/>
    </row>
    <row r="3612" spans="1:12" x14ac:dyDescent="0.15">
      <c r="A3612" s="9"/>
      <c r="B3612" s="9"/>
      <c r="C3612" s="9"/>
      <c r="D3612" s="9"/>
      <c r="E3612" s="9"/>
      <c r="F3612" s="9"/>
      <c r="G3612" s="9"/>
      <c r="H3612" s="9"/>
      <c r="I3612" s="9"/>
      <c r="J3612" s="9"/>
      <c r="K3612" s="9"/>
      <c r="L3612" s="9"/>
    </row>
    <row r="3613" spans="1:12" x14ac:dyDescent="0.15">
      <c r="A3613" s="9"/>
      <c r="B3613" s="9"/>
      <c r="C3613" s="9"/>
      <c r="D3613" s="9"/>
      <c r="E3613" s="9"/>
      <c r="F3613" s="9"/>
      <c r="G3613" s="9"/>
      <c r="H3613" s="9"/>
      <c r="I3613" s="9"/>
      <c r="J3613" s="9"/>
      <c r="K3613" s="9"/>
      <c r="L3613" s="9"/>
    </row>
    <row r="3614" spans="1:12" x14ac:dyDescent="0.15">
      <c r="A3614" s="9"/>
      <c r="B3614" s="9"/>
      <c r="C3614" s="9"/>
      <c r="D3614" s="9"/>
      <c r="E3614" s="9"/>
      <c r="F3614" s="9"/>
      <c r="G3614" s="9"/>
      <c r="H3614" s="9"/>
      <c r="I3614" s="9"/>
      <c r="J3614" s="9"/>
      <c r="K3614" s="9"/>
      <c r="L3614" s="9"/>
    </row>
    <row r="3615" spans="1:12" x14ac:dyDescent="0.15">
      <c r="A3615" s="9"/>
      <c r="B3615" s="9"/>
      <c r="C3615" s="9"/>
      <c r="D3615" s="9"/>
      <c r="E3615" s="9"/>
      <c r="F3615" s="9"/>
      <c r="G3615" s="9"/>
      <c r="H3615" s="9"/>
      <c r="I3615" s="9"/>
      <c r="J3615" s="9"/>
      <c r="K3615" s="9"/>
      <c r="L3615" s="9"/>
    </row>
    <row r="3616" spans="1:12" x14ac:dyDescent="0.15">
      <c r="A3616" s="9"/>
      <c r="B3616" s="9"/>
      <c r="C3616" s="9"/>
      <c r="D3616" s="9"/>
      <c r="E3616" s="9"/>
      <c r="F3616" s="9"/>
      <c r="G3616" s="9"/>
      <c r="H3616" s="9"/>
      <c r="I3616" s="9"/>
      <c r="J3616" s="9"/>
      <c r="K3616" s="9"/>
      <c r="L3616" s="9"/>
    </row>
    <row r="3617" spans="1:12" x14ac:dyDescent="0.15">
      <c r="A3617" s="9"/>
      <c r="B3617" s="9"/>
      <c r="C3617" s="9"/>
      <c r="D3617" s="9"/>
      <c r="E3617" s="9"/>
      <c r="F3617" s="9"/>
      <c r="G3617" s="9"/>
      <c r="H3617" s="9"/>
      <c r="I3617" s="9"/>
      <c r="J3617" s="9"/>
      <c r="K3617" s="9"/>
      <c r="L3617" s="9"/>
    </row>
  </sheetData>
  <sheetProtection selectLockedCells="1"/>
  <mergeCells count="16">
    <mergeCell ref="O2:O3"/>
    <mergeCell ref="P2:P3"/>
    <mergeCell ref="Q2:Q3"/>
    <mergeCell ref="A73:F73"/>
    <mergeCell ref="A1:N1"/>
    <mergeCell ref="F2:G2"/>
    <mergeCell ref="H2:I2"/>
    <mergeCell ref="L2:L3"/>
    <mergeCell ref="A2:A3"/>
    <mergeCell ref="B2:B3"/>
    <mergeCell ref="C2:C3"/>
    <mergeCell ref="D2:D3"/>
    <mergeCell ref="E2:E3"/>
    <mergeCell ref="M2:M3"/>
    <mergeCell ref="N2:N3"/>
    <mergeCell ref="J2:K2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2.技术需求及数量表</vt:lpstr>
      <vt:lpstr>3.技术需求偏离表(格式)</vt:lpstr>
      <vt:lpstr>4.分项报价表(格式)</vt:lpstr>
      <vt:lpstr>'2.技术需求及数量表'!Print_Titles</vt:lpstr>
      <vt:lpstr>'3.技术需求偏离表(格式)'!Print_Titles</vt:lpstr>
      <vt:lpstr>'4.分项报价表(格式)'!Print_Titles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2018-08-14T08:48:59Z</cp:lastPrinted>
  <dcterms:created xsi:type="dcterms:W3CDTF">2015-10-27T02:38:08Z</dcterms:created>
  <dcterms:modified xsi:type="dcterms:W3CDTF">2018-08-14T08:50:22Z</dcterms:modified>
</cp:coreProperties>
</file>