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30" windowWidth="28830" windowHeight="6390" activeTab="2"/>
  </bookViews>
  <sheets>
    <sheet name="2.技术需求及数量表" sheetId="18" r:id="rId1"/>
    <sheet name="3.技术需求偏离表(格式)" sheetId="22" r:id="rId2"/>
    <sheet name="4.分项报价表(格式)" sheetId="24" r:id="rId3"/>
  </sheets>
  <definedNames>
    <definedName name="_xlnm._FilterDatabase" localSheetId="0" hidden="1">'2.技术需求及数量表'!$A$3:$M$10</definedName>
    <definedName name="_xlnm._FilterDatabase" localSheetId="1" hidden="1">'3.技术需求偏离表(格式)'!$A$2:$H$8</definedName>
    <definedName name="_xlnm._FilterDatabase" localSheetId="2" hidden="1">'4.分项报价表(格式)'!$A$3:$N$9</definedName>
    <definedName name="_xlnm.Print_Area" localSheetId="0">'2.技术需求及数量表'!$A$1:$M$10</definedName>
    <definedName name="_xlnm.Print_Area" localSheetId="1">'3.技术需求偏离表(格式)'!$A$1:$H$8</definedName>
    <definedName name="_xlnm.Print_Area" localSheetId="2">'4.分项报价表(格式)'!$A$1:$P$9</definedName>
    <definedName name="_xlnm.Print_Titles" localSheetId="0">'2.技术需求及数量表'!$2:$3</definedName>
    <definedName name="_xlnm.Print_Titles" localSheetId="1">'3.技术需求偏离表(格式)'!$2:$2</definedName>
    <definedName name="_xlnm.Print_Titles" localSheetId="2">'4.分项报价表(格式)'!$2:$3</definedName>
  </definedNames>
  <calcPr calcId="145621"/>
</workbook>
</file>

<file path=xl/calcChain.xml><?xml version="1.0" encoding="utf-8"?>
<calcChain xmlns="http://schemas.openxmlformats.org/spreadsheetml/2006/main">
  <c r="P9" i="24" l="1"/>
  <c r="P5" i="24"/>
  <c r="P6" i="24"/>
  <c r="P7" i="24"/>
  <c r="P8" i="24"/>
  <c r="P4" i="24"/>
  <c r="G4" i="24" l="1"/>
  <c r="B4" i="24" l="1"/>
  <c r="K8" i="24" l="1"/>
  <c r="K7" i="24"/>
  <c r="K6" i="24"/>
  <c r="K5" i="24"/>
  <c r="K4" i="24"/>
  <c r="J4" i="24"/>
  <c r="L5" i="18"/>
  <c r="L6" i="18"/>
  <c r="L7" i="18"/>
  <c r="L8" i="18"/>
  <c r="L4" i="18"/>
  <c r="K9" i="18"/>
  <c r="K9" i="24" l="1"/>
  <c r="B5" i="24"/>
  <c r="E5" i="24"/>
  <c r="F5" i="24"/>
  <c r="G5" i="24"/>
  <c r="I5" i="24"/>
  <c r="B6" i="24"/>
  <c r="E6" i="24"/>
  <c r="F6" i="24"/>
  <c r="G6" i="24"/>
  <c r="I6" i="24"/>
  <c r="B7" i="24"/>
  <c r="E7" i="24"/>
  <c r="F7" i="24"/>
  <c r="G7" i="24"/>
  <c r="H7" i="24"/>
  <c r="I7" i="24"/>
  <c r="B8" i="24"/>
  <c r="E8" i="24"/>
  <c r="F8" i="24"/>
  <c r="G8" i="24"/>
  <c r="I8" i="24"/>
  <c r="I4" i="24"/>
  <c r="E4" i="24"/>
  <c r="L7" i="24" l="1"/>
  <c r="L6" i="24"/>
  <c r="L5" i="24"/>
  <c r="L8" i="24"/>
  <c r="L4" i="24"/>
  <c r="I9" i="24"/>
  <c r="G9" i="24"/>
  <c r="B4" i="22" l="1"/>
  <c r="B5" i="22"/>
  <c r="B6" i="22"/>
  <c r="B7" i="22"/>
  <c r="F2" i="22"/>
  <c r="L9" i="24" l="1"/>
  <c r="I9" i="18"/>
  <c r="L9" i="18"/>
  <c r="G9" i="18"/>
  <c r="N5" i="24" l="1"/>
  <c r="N6" i="24"/>
  <c r="N7" i="24"/>
  <c r="N8" i="24"/>
  <c r="N4" i="24"/>
  <c r="F4" i="22"/>
  <c r="C4" i="22"/>
  <c r="C5" i="22"/>
  <c r="C6" i="22"/>
  <c r="C7" i="22"/>
  <c r="C3" i="22"/>
  <c r="B3" i="22"/>
  <c r="N9" i="24" l="1"/>
</calcChain>
</file>

<file path=xl/sharedStrings.xml><?xml version="1.0" encoding="utf-8"?>
<sst xmlns="http://schemas.openxmlformats.org/spreadsheetml/2006/main" count="87" uniqueCount="58">
  <si>
    <t>单位</t>
  </si>
  <si>
    <t>计划序号</t>
    <phoneticPr fontId="2" type="noConversion"/>
  </si>
  <si>
    <t>货物名称</t>
    <phoneticPr fontId="2" type="noConversion"/>
  </si>
  <si>
    <t>序号</t>
    <phoneticPr fontId="2" type="noConversion"/>
  </si>
  <si>
    <t>备注</t>
    <phoneticPr fontId="2" type="noConversion"/>
  </si>
  <si>
    <t>注：</t>
    <phoneticPr fontId="2" type="noConversion"/>
  </si>
  <si>
    <t>性能参数要求</t>
    <phoneticPr fontId="2" type="noConversion"/>
  </si>
  <si>
    <t>按样品</t>
    <phoneticPr fontId="2" type="noConversion"/>
  </si>
  <si>
    <t>偏离情况</t>
    <phoneticPr fontId="2" type="noConversion"/>
  </si>
  <si>
    <t>性能参数要求(一)</t>
    <phoneticPr fontId="2" type="noConversion"/>
  </si>
  <si>
    <t>供货性能参数(二)</t>
    <phoneticPr fontId="2" type="noConversion"/>
  </si>
  <si>
    <t>供货品牌及型号(四)</t>
    <phoneticPr fontId="2" type="noConversion"/>
  </si>
  <si>
    <t>参考品牌及型号</t>
    <phoneticPr fontId="2" type="noConversion"/>
  </si>
  <si>
    <t>供货品牌及型号①</t>
    <phoneticPr fontId="2" type="noConversion"/>
  </si>
  <si>
    <t>供货性能参数②</t>
    <phoneticPr fontId="2" type="noConversion"/>
  </si>
  <si>
    <t>单位</t>
    <phoneticPr fontId="2" type="noConversion"/>
  </si>
  <si>
    <t>数量</t>
    <phoneticPr fontId="2" type="noConversion"/>
  </si>
  <si>
    <r>
      <rPr>
        <b/>
        <sz val="10"/>
        <rFont val="宋体"/>
        <family val="3"/>
        <charset val="134"/>
        <scheme val="minor"/>
      </rPr>
      <t>附件3：技术需求偏离表</t>
    </r>
    <r>
      <rPr>
        <sz val="8"/>
        <rFont val="宋体"/>
        <family val="3"/>
        <charset val="134"/>
        <scheme val="minor"/>
      </rPr>
      <t>（不论有无偏离，均须逐项填写偏离情况）</t>
    </r>
    <phoneticPr fontId="2" type="noConversion"/>
  </si>
  <si>
    <r>
      <rPr>
        <b/>
        <sz val="10"/>
        <rFont val="宋体"/>
        <family val="3"/>
        <charset val="134"/>
        <scheme val="minor"/>
      </rPr>
      <t>附件4：分项报价表</t>
    </r>
    <r>
      <rPr>
        <sz val="8"/>
        <rFont val="宋体"/>
        <family val="3"/>
        <charset val="134"/>
        <scheme val="minor"/>
      </rPr>
      <t>（单价、合价均精确到小数点后两位）</t>
    </r>
    <phoneticPr fontId="2" type="noConversion"/>
  </si>
  <si>
    <t>1号线</t>
    <phoneticPr fontId="2" type="noConversion"/>
  </si>
  <si>
    <t>2号线</t>
    <phoneticPr fontId="2" type="noConversion"/>
  </si>
  <si>
    <t>计划序号</t>
    <phoneticPr fontId="2" type="noConversion"/>
  </si>
  <si>
    <t>数量</t>
    <phoneticPr fontId="2" type="noConversion"/>
  </si>
  <si>
    <t>序
号</t>
    <phoneticPr fontId="2" type="noConversion"/>
  </si>
  <si>
    <t>合计</t>
    <phoneticPr fontId="2" type="noConversion"/>
  </si>
  <si>
    <t>总数量</t>
    <phoneticPr fontId="2" type="noConversion"/>
  </si>
  <si>
    <t>总数量</t>
    <phoneticPr fontId="2" type="noConversion"/>
  </si>
  <si>
    <t>/</t>
    <phoneticPr fontId="2" type="noConversion"/>
  </si>
  <si>
    <t>合计（项目总价）：</t>
    <phoneticPr fontId="2" type="noConversion"/>
  </si>
  <si>
    <t>1.“供货性能参数(二)”高于“性能参数要求(一)”的为正偏离，低于的为负偏离，完全一致的为无偏离；若投报货物没有品牌，在“供货品牌及型号(四)”中填写“无”。
2.若货物包装（或铭牌）标示名称、包装规格单位等与《技术需求及数量表》存在差异的，在备注栏说明。
3.本表序号及货物名称等须与《技术需求及数量表》、《分项报价表》中的顺序保持一致，不允许打乱顺序。</t>
    <phoneticPr fontId="2" type="noConversion"/>
  </si>
  <si>
    <t>3号线</t>
    <phoneticPr fontId="2" type="noConversion"/>
  </si>
  <si>
    <t>3号线</t>
    <phoneticPr fontId="2" type="noConversion"/>
  </si>
  <si>
    <t>附件2：技术需求及数量表</t>
    <phoneticPr fontId="2" type="noConversion"/>
  </si>
  <si>
    <t>轨道制动手推车</t>
  </si>
  <si>
    <t>1、轨间绝缘：≥5MΩ；
2、额定负载：≥800kg；
3、作业轨距：1435mm；
4、车身自重：≤70kg；
5、制动装置：带手动制动装置；
6、行走轨道要求：绝缘车轮满足在地铁轨道上行走。</t>
  </si>
  <si>
    <t>台</t>
    <phoneticPr fontId="2" type="noConversion"/>
  </si>
  <si>
    <t>2018GZ03-65</t>
  </si>
  <si>
    <t>2018GZ01-8</t>
  </si>
  <si>
    <t>台</t>
    <phoneticPr fontId="2" type="noConversion"/>
  </si>
  <si>
    <t>1、带手动制动；
2、额定负载：≥600KG；
3、车体材料：铝合金；
4、车身重量:≤47KG；
5、作业轨距：1435mm；
6、外形尺寸：≤1780*800*850mm；
7、轮径：≤90mm；
8、轮子材料：高强度尼龙。</t>
  </si>
  <si>
    <t>重庆恒悍机电设备有限公司/
武汉昱仝科技有限公司/
五洲</t>
  </si>
  <si>
    <t>隧道移动式高空作业铝合金平台</t>
  </si>
  <si>
    <t>1、材质：铝合金，整车重量95kg；
2、外观尺寸（长*宽*高）：1530*3900*3530mm；
3、主平台载重：300kg；
4、侧平台载重：150kg；
5、主平台尺寸：1200*1300mm；
6、主平台高度：2700mm；
7、侧平台尺寸：1100*1300mm；
8、侧平台升降高度1740/2370mm；
9、主、侧平台护栏高度：800mm；
10、侧平台防倾性能：单侧在平台外侧1/3处加载150kg无倾覆现象；
11、结构形式：两层结构、拆装式；
12、适用轨距：1435mm；
13、轮径：80mm。</t>
  </si>
  <si>
    <t>台</t>
    <phoneticPr fontId="2" type="noConversion"/>
  </si>
  <si>
    <t>2017ZT01-308</t>
  </si>
  <si>
    <t>2017ZT02-352</t>
  </si>
  <si>
    <t>移动升降工作平台</t>
  </si>
  <si>
    <t>2018GZ01-10</t>
  </si>
  <si>
    <t>2018GZ02-16</t>
  </si>
  <si>
    <t>前后部升降作业平台</t>
  </si>
  <si>
    <t>2018GZ01-11</t>
  </si>
  <si>
    <t>备注栏标有“按样品”的货物，中选供应商须按要求提供图纸或样品，并按确认后的图纸或样品供货；</t>
    <phoneticPr fontId="2" type="noConversion"/>
  </si>
  <si>
    <t>不含税单价(元)</t>
    <phoneticPr fontId="2" type="noConversion"/>
  </si>
  <si>
    <t>不含税合价(元)</t>
    <phoneticPr fontId="2" type="noConversion"/>
  </si>
  <si>
    <t>含税单价(元)</t>
    <phoneticPr fontId="2" type="noConversion"/>
  </si>
  <si>
    <t>含税合价(元)</t>
    <phoneticPr fontId="2" type="noConversion"/>
  </si>
  <si>
    <t>1、平台升降范围：3500mm至4800mm，工作平面允许承载4人或不小于400kg；
2、平台尺寸：长4180mm、宽1500mm；铝合金型材6061-T6或6063-T5/T6，磨砂氧化料，与车体接触处装有橡胶防撞条；踢脚边高110mm；
3、护栏、折叠升降伸缩护栏：护栏升降范围为405mm、距平台面高1100mm，护栏管直径42mm，护栏伸缩量为500mm；铝合金型材6063-T4或6063-T5，磨砂氧化料；配备护栏顶升稳定器及护栏顶升器，插销固定；
4、升降组件：直流电机参数：24V/23A、功率≥550W；齿轮、齿条、涡轮蜗杆减速器、转向器、万向节联轴器、限位开关、声光报警器、升降控制等；
5、蓄电池模块：铅酸蓄电池；电压24V、电流45AH；
6、自适应楼梯：宽度650mm，允许承载2人或不小于200kg；铝合金型材6061-T6或6063-T5/T6，磨砂氧化料；底部配备导轨及滑块；
7、支撑支架/底架：铝合金型材6061-T6或6063-T5/T6及碳钢，磨砂氧化料、连接为焊接；底部配备万向脚轮，脚轮直径250mm，稳定器。</t>
    <phoneticPr fontId="2" type="noConversion"/>
  </si>
  <si>
    <t>1、平台升降范围：1500mm至3200mm，工作平面允许承载3人或不小于400kg；
2、平台尺寸：长3080mm、宽1000mm，制作材料：铝合金型材6061-T6或6063-T5/T6，磨砂氧化料，与车体接触处装有橡胶防撞条，踢脚边高110mm；
3、护栏及伸缩护栏:护栏距平台面高1100mm、护栏管直径42mm，伸缩护栏伸缩量为300mm;铝合金型材6063-T4，磨砂氧化料;伸缩护栏采用吊环螺栓限位紧定；
4、升降组件：直流电机参数：24V/23A、功率≥550W；齿轮、齿条、涡轮蜗杆减速器、转向器、万向节联轴器、限位开关、声光报警器、升降控制等；
5、蓄电池模块：铅酸蓄电池，电压24V、电流45AH；
6、自适应楼梯：宽度650mm，允许承载2人或不小于200KG，制作材料：铝合金型材6061-T6或6063-T5/T6，磨砂氧化料；底部配备导轨及滑块；
7、支撑支架/底架：铝合金型材6061-T6或6063-T5/T6及碳钢，磨砂氧化料、连接为焊接，底部配备万向脚轮，脚轮直径250mm，稳定器。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</si>
</sst>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);[Red]\(0.00\)"/>
  </numFmts>
  <fonts count="1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  <font>
      <sz val="8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Protection="0"/>
    <xf numFmtId="0" fontId="5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" xfId="0" applyNumberFormat="1" applyFont="1" applyBorder="1" applyAlignment="1" applyProtection="1">
      <alignment horizontal="right" vertical="center" wrapText="1"/>
      <protection locked="0"/>
    </xf>
    <xf numFmtId="177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177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77" fontId="7" fillId="2" borderId="7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4">
    <cellStyle name="_x0007_" xfId="16"/>
    <cellStyle name="_ET_STYLE_NoName_00_" xfId="5"/>
    <cellStyle name="_x005f_x0007_" xfId="17"/>
    <cellStyle name="_x005f_x005f_x005f_x0007_" xfId="18"/>
    <cellStyle name="0,0_x000d__x000a_NA_x000d__x000a_" xfId="6"/>
    <cellStyle name="0,0_x000d__x000a_NA_x000d__x000a_ 2" xfId="7"/>
    <cellStyle name="0,0_x000d__x000a_NA_x000d__x000a__工建专业专业固资需求标准" xfId="19"/>
    <cellStyle name="0,0_x005f_x000d__x005f_x000a_NA_x005f_x000d__x005f_x000a_" xfId="20"/>
    <cellStyle name="Jun" xfId="21"/>
    <cellStyle name="百分比 2" xfId="22"/>
    <cellStyle name="常规" xfId="0" builtinId="0"/>
    <cellStyle name="常规 10" xfId="8"/>
    <cellStyle name="常规 10 2" xfId="3"/>
    <cellStyle name="常规 11" xfId="23"/>
    <cellStyle name="常规 12" xfId="24"/>
    <cellStyle name="常规 2" xfId="25"/>
    <cellStyle name="常规 2 2" xfId="26"/>
    <cellStyle name="常规 2 2 2" xfId="27"/>
    <cellStyle name="常规 2 2 3" xfId="9"/>
    <cellStyle name="常规 2 3" xfId="2"/>
    <cellStyle name="常规 2 3 2" xfId="10"/>
    <cellStyle name="常规 2 4" xfId="28"/>
    <cellStyle name="常规 3" xfId="11"/>
    <cellStyle name="常规 3 2" xfId="1"/>
    <cellStyle name="常规 3 2 2" xfId="4"/>
    <cellStyle name="常规 3 3" xfId="29"/>
    <cellStyle name="常规 3_2013年度定额及配置标准集中修编表格" xfId="30"/>
    <cellStyle name="常规 4" xfId="31"/>
    <cellStyle name="常规 4 2" xfId="32"/>
    <cellStyle name="常规 5" xfId="12"/>
    <cellStyle name="常规 5 2" xfId="33"/>
    <cellStyle name="常规 6" xfId="34"/>
    <cellStyle name="常规 7" xfId="35"/>
    <cellStyle name="常规 8" xfId="36"/>
    <cellStyle name="常规 8 2" xfId="37"/>
    <cellStyle name="常规 8 3" xfId="38"/>
    <cellStyle name="常规 9" xfId="39"/>
    <cellStyle name="常规 9 2" xfId="40"/>
    <cellStyle name="常规 9 3" xfId="41"/>
    <cellStyle name="常规 98" xfId="42"/>
    <cellStyle name="货币 2" xfId="43"/>
    <cellStyle name="千位分隔 2" xfId="44"/>
    <cellStyle name="千位分隔 2 2" xfId="45"/>
    <cellStyle name="千位分隔 2 2 2" xfId="46"/>
    <cellStyle name="千位分隔 2 3" xfId="47"/>
    <cellStyle name="千位分隔 2 4" xfId="48"/>
    <cellStyle name="千位分隔 3" xfId="49"/>
    <cellStyle name="千位分隔 4" xfId="50"/>
    <cellStyle name="千位分隔 5" xfId="51"/>
    <cellStyle name="千位分隔 6" xfId="52"/>
    <cellStyle name="千位分隔[0] 2" xfId="13"/>
    <cellStyle name="千位分隔[0] 2 2" xfId="53"/>
    <cellStyle name="样式 1" xfId="14"/>
    <cellStyle name="样式 1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54"/>
  <sheetViews>
    <sheetView zoomScale="130" zoomScaleNormal="130" workbookViewId="0">
      <pane ySplit="3" topLeftCell="A7" activePane="bottomLeft" state="frozen"/>
      <selection pane="bottomLeft" activeCell="C8" sqref="C8"/>
    </sheetView>
  </sheetViews>
  <sheetFormatPr defaultRowHeight="10.5" x14ac:dyDescent="0.15"/>
  <cols>
    <col min="1" max="1" width="4.125" style="12" customWidth="1"/>
    <col min="2" max="2" width="14.375" style="2" customWidth="1"/>
    <col min="3" max="3" width="47.625" style="2" customWidth="1"/>
    <col min="4" max="4" width="19.5" style="2" customWidth="1"/>
    <col min="5" max="5" width="4.625" style="12" customWidth="1"/>
    <col min="6" max="6" width="9.75" style="12" customWidth="1"/>
    <col min="7" max="7" width="4.625" style="12" customWidth="1"/>
    <col min="8" max="8" width="11.125" style="12" customWidth="1"/>
    <col min="9" max="9" width="4.625" style="12" customWidth="1"/>
    <col min="10" max="10" width="9.375" style="12" customWidth="1"/>
    <col min="11" max="11" width="4.625" style="12" customWidth="1"/>
    <col min="12" max="12" width="5.25" style="12" customWidth="1"/>
    <col min="13" max="13" width="5.625" style="2" customWidth="1"/>
    <col min="14" max="16384" width="9" style="7"/>
  </cols>
  <sheetData>
    <row r="1" spans="1:13" ht="19.5" customHeight="1" x14ac:dyDescent="0.15">
      <c r="A1" s="31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customHeight="1" x14ac:dyDescent="0.15">
      <c r="A2" s="33" t="s">
        <v>23</v>
      </c>
      <c r="B2" s="33" t="s">
        <v>2</v>
      </c>
      <c r="C2" s="33" t="s">
        <v>6</v>
      </c>
      <c r="D2" s="33" t="s">
        <v>12</v>
      </c>
      <c r="E2" s="33" t="s">
        <v>0</v>
      </c>
      <c r="F2" s="36" t="s">
        <v>19</v>
      </c>
      <c r="G2" s="37"/>
      <c r="H2" s="36" t="s">
        <v>20</v>
      </c>
      <c r="I2" s="37"/>
      <c r="J2" s="36" t="s">
        <v>30</v>
      </c>
      <c r="K2" s="37"/>
      <c r="L2" s="33" t="s">
        <v>26</v>
      </c>
      <c r="M2" s="33" t="s">
        <v>4</v>
      </c>
    </row>
    <row r="3" spans="1:13" s="8" customFormat="1" ht="18.75" customHeight="1" x14ac:dyDescent="0.15">
      <c r="A3" s="34"/>
      <c r="B3" s="34"/>
      <c r="C3" s="34"/>
      <c r="D3" s="34"/>
      <c r="E3" s="34"/>
      <c r="F3" s="17" t="s">
        <v>21</v>
      </c>
      <c r="G3" s="17" t="s">
        <v>22</v>
      </c>
      <c r="H3" s="17" t="s">
        <v>21</v>
      </c>
      <c r="I3" s="17" t="s">
        <v>22</v>
      </c>
      <c r="J3" s="17" t="s">
        <v>1</v>
      </c>
      <c r="K3" s="17" t="s">
        <v>16</v>
      </c>
      <c r="L3" s="34"/>
      <c r="M3" s="34"/>
    </row>
    <row r="4" spans="1:13" s="10" customFormat="1" ht="72.75" customHeight="1" x14ac:dyDescent="0.15">
      <c r="A4" s="9">
        <v>1</v>
      </c>
      <c r="B4" s="1" t="s">
        <v>33</v>
      </c>
      <c r="C4" s="1" t="s">
        <v>34</v>
      </c>
      <c r="D4" s="1"/>
      <c r="E4" s="13" t="s">
        <v>35</v>
      </c>
      <c r="F4" s="13"/>
      <c r="G4" s="30">
        <v>0</v>
      </c>
      <c r="H4" s="13"/>
      <c r="I4" s="13">
        <v>0</v>
      </c>
      <c r="J4" s="13" t="s">
        <v>36</v>
      </c>
      <c r="K4" s="13">
        <v>1</v>
      </c>
      <c r="L4" s="14">
        <f>G4+I4+K4</f>
        <v>1</v>
      </c>
      <c r="M4" s="28" t="s">
        <v>7</v>
      </c>
    </row>
    <row r="5" spans="1:13" s="10" customFormat="1" ht="93" customHeight="1" x14ac:dyDescent="0.15">
      <c r="A5" s="9">
        <v>2</v>
      </c>
      <c r="B5" s="1" t="s">
        <v>33</v>
      </c>
      <c r="C5" s="1" t="s">
        <v>39</v>
      </c>
      <c r="D5" s="1" t="s">
        <v>40</v>
      </c>
      <c r="E5" s="13" t="s">
        <v>38</v>
      </c>
      <c r="F5" s="13" t="s">
        <v>37</v>
      </c>
      <c r="G5" s="13">
        <v>2</v>
      </c>
      <c r="H5" s="13"/>
      <c r="I5" s="13">
        <v>0</v>
      </c>
      <c r="J5" s="13"/>
      <c r="K5" s="13">
        <v>0</v>
      </c>
      <c r="L5" s="14">
        <f t="shared" ref="L5:L8" si="0">G5+I5+K5</f>
        <v>2</v>
      </c>
      <c r="M5" s="28" t="s">
        <v>7</v>
      </c>
    </row>
    <row r="6" spans="1:13" s="10" customFormat="1" ht="147.75" customHeight="1" x14ac:dyDescent="0.15">
      <c r="A6" s="9">
        <v>3</v>
      </c>
      <c r="B6" s="1" t="s">
        <v>41</v>
      </c>
      <c r="C6" s="1" t="s">
        <v>42</v>
      </c>
      <c r="D6" s="1"/>
      <c r="E6" s="13" t="s">
        <v>43</v>
      </c>
      <c r="F6" s="13" t="s">
        <v>44</v>
      </c>
      <c r="G6" s="13">
        <v>2</v>
      </c>
      <c r="H6" s="13" t="s">
        <v>45</v>
      </c>
      <c r="I6" s="13">
        <v>2</v>
      </c>
      <c r="J6" s="13"/>
      <c r="K6" s="13">
        <v>0</v>
      </c>
      <c r="L6" s="14">
        <f t="shared" si="0"/>
        <v>4</v>
      </c>
      <c r="M6" s="28" t="s">
        <v>7</v>
      </c>
    </row>
    <row r="7" spans="1:13" s="10" customFormat="1" ht="174" customHeight="1" x14ac:dyDescent="0.15">
      <c r="A7" s="9">
        <v>4</v>
      </c>
      <c r="B7" s="1" t="s">
        <v>46</v>
      </c>
      <c r="C7" s="45" t="s">
        <v>56</v>
      </c>
      <c r="D7" s="1"/>
      <c r="E7" s="13" t="s">
        <v>38</v>
      </c>
      <c r="F7" s="13" t="s">
        <v>47</v>
      </c>
      <c r="G7" s="13">
        <v>2</v>
      </c>
      <c r="H7" s="13" t="s">
        <v>48</v>
      </c>
      <c r="I7" s="13">
        <v>1</v>
      </c>
      <c r="J7" s="13"/>
      <c r="K7" s="13">
        <v>0</v>
      </c>
      <c r="L7" s="14">
        <f t="shared" si="0"/>
        <v>3</v>
      </c>
      <c r="M7" s="28" t="s">
        <v>7</v>
      </c>
    </row>
    <row r="8" spans="1:13" s="10" customFormat="1" ht="174.75" customHeight="1" x14ac:dyDescent="0.15">
      <c r="A8" s="9">
        <v>5</v>
      </c>
      <c r="B8" s="1" t="s">
        <v>49</v>
      </c>
      <c r="C8" s="45" t="s">
        <v>57</v>
      </c>
      <c r="D8" s="1"/>
      <c r="E8" s="13" t="s">
        <v>38</v>
      </c>
      <c r="F8" s="13" t="s">
        <v>50</v>
      </c>
      <c r="G8" s="13">
        <v>2</v>
      </c>
      <c r="H8" s="13"/>
      <c r="I8" s="13">
        <v>0</v>
      </c>
      <c r="J8" s="13"/>
      <c r="K8" s="13">
        <v>0</v>
      </c>
      <c r="L8" s="14">
        <f t="shared" si="0"/>
        <v>2</v>
      </c>
      <c r="M8" s="28" t="s">
        <v>7</v>
      </c>
    </row>
    <row r="9" spans="1:13" s="16" customFormat="1" ht="27" customHeight="1" x14ac:dyDescent="0.15">
      <c r="A9" s="19"/>
      <c r="B9" s="19" t="s">
        <v>24</v>
      </c>
      <c r="C9" s="20"/>
      <c r="D9" s="20"/>
      <c r="E9" s="19" t="s">
        <v>27</v>
      </c>
      <c r="F9" s="19" t="s">
        <v>27</v>
      </c>
      <c r="G9" s="19">
        <f>SUM(G4:G8)</f>
        <v>8</v>
      </c>
      <c r="H9" s="19" t="s">
        <v>27</v>
      </c>
      <c r="I9" s="19">
        <f>SUM(I4:I8)</f>
        <v>3</v>
      </c>
      <c r="J9" s="19" t="s">
        <v>27</v>
      </c>
      <c r="K9" s="19">
        <f>SUM(K4:K8)</f>
        <v>1</v>
      </c>
      <c r="L9" s="21">
        <f>SUM(L4:L8)</f>
        <v>12</v>
      </c>
      <c r="M9" s="20"/>
    </row>
    <row r="10" spans="1:13" ht="24.75" customHeight="1" x14ac:dyDescent="0.15">
      <c r="A10" s="11" t="s">
        <v>5</v>
      </c>
      <c r="B10" s="35" t="s">
        <v>51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x14ac:dyDescent="0.15">
      <c r="L11" s="15"/>
    </row>
    <row r="12" spans="1:13" x14ac:dyDescent="0.15">
      <c r="L12" s="15"/>
    </row>
    <row r="13" spans="1:13" x14ac:dyDescent="0.15">
      <c r="L13" s="15"/>
    </row>
    <row r="14" spans="1:13" x14ac:dyDescent="0.15">
      <c r="L14" s="15"/>
    </row>
    <row r="15" spans="1:13" x14ac:dyDescent="0.15">
      <c r="L15" s="15"/>
    </row>
    <row r="16" spans="1:13" x14ac:dyDescent="0.15">
      <c r="L16" s="15"/>
    </row>
    <row r="17" spans="1:13" x14ac:dyDescent="0.15">
      <c r="L17" s="15"/>
    </row>
    <row r="18" spans="1:13" x14ac:dyDescent="0.15">
      <c r="L18" s="15"/>
    </row>
    <row r="19" spans="1:13" x14ac:dyDescent="0.15">
      <c r="L19" s="15"/>
    </row>
    <row r="20" spans="1:13" x14ac:dyDescent="0.15">
      <c r="A20" s="7"/>
      <c r="D20" s="3"/>
      <c r="L20" s="15"/>
      <c r="M20" s="7"/>
    </row>
    <row r="21" spans="1:13" x14ac:dyDescent="0.15">
      <c r="A21" s="7"/>
      <c r="L21" s="15"/>
      <c r="M21" s="7"/>
    </row>
    <row r="22" spans="1:13" x14ac:dyDescent="0.15">
      <c r="A22" s="7"/>
      <c r="L22" s="15"/>
      <c r="M22" s="7"/>
    </row>
    <row r="23" spans="1:13" x14ac:dyDescent="0.15">
      <c r="A23" s="7"/>
      <c r="L23" s="15"/>
      <c r="M23" s="7"/>
    </row>
    <row r="24" spans="1:13" x14ac:dyDescent="0.15">
      <c r="A24" s="7"/>
      <c r="L24" s="15"/>
      <c r="M24" s="7"/>
    </row>
    <row r="25" spans="1:13" x14ac:dyDescent="0.15">
      <c r="A25" s="7"/>
      <c r="L25" s="15"/>
      <c r="M25" s="7"/>
    </row>
    <row r="26" spans="1:13" x14ac:dyDescent="0.15">
      <c r="A26" s="7"/>
      <c r="L26" s="15"/>
      <c r="M26" s="7"/>
    </row>
    <row r="27" spans="1:13" x14ac:dyDescent="0.15">
      <c r="A27" s="7"/>
      <c r="L27" s="15"/>
      <c r="M27" s="7"/>
    </row>
    <row r="28" spans="1:13" x14ac:dyDescent="0.15">
      <c r="A28" s="7"/>
      <c r="L28" s="15"/>
      <c r="M28" s="7"/>
    </row>
    <row r="29" spans="1:13" x14ac:dyDescent="0.15">
      <c r="A29" s="7"/>
      <c r="L29" s="15"/>
      <c r="M29" s="7"/>
    </row>
    <row r="30" spans="1:13" x14ac:dyDescent="0.15">
      <c r="A30" s="7"/>
      <c r="L30" s="15"/>
      <c r="M30" s="7"/>
    </row>
    <row r="31" spans="1:13" x14ac:dyDescent="0.15">
      <c r="A31" s="7"/>
      <c r="M31" s="7"/>
    </row>
    <row r="32" spans="1:13" x14ac:dyDescent="0.15">
      <c r="A32" s="7"/>
      <c r="M32" s="7"/>
    </row>
    <row r="33" spans="1:13" x14ac:dyDescent="0.15">
      <c r="A33" s="7"/>
      <c r="M33" s="7"/>
    </row>
    <row r="34" spans="1:13" x14ac:dyDescent="0.15">
      <c r="A34" s="7"/>
      <c r="M34" s="7"/>
    </row>
    <row r="35" spans="1:13" x14ac:dyDescent="0.15">
      <c r="A35" s="7"/>
      <c r="M35" s="7"/>
    </row>
    <row r="36" spans="1:13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1815" spans="1:13" x14ac:dyDescent="0.1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3539" spans="1:13" x14ac:dyDescent="0.1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 x14ac:dyDescent="0.1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 x14ac:dyDescent="0.1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 x14ac:dyDescent="0.1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 x14ac:dyDescent="0.1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 x14ac:dyDescent="0.1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 x14ac:dyDescent="0.1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 x14ac:dyDescent="0.1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 x14ac:dyDescent="0.1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 x14ac:dyDescent="0.1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 x14ac:dyDescent="0.1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 x14ac:dyDescent="0.1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 x14ac:dyDescent="0.1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 x14ac:dyDescent="0.1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 x14ac:dyDescent="0.1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 x14ac:dyDescent="0.1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</sheetData>
  <sheetProtection selectLockedCells="1"/>
  <mergeCells count="12">
    <mergeCell ref="A1:M1"/>
    <mergeCell ref="A2:A3"/>
    <mergeCell ref="B10:M10"/>
    <mergeCell ref="B2:B3"/>
    <mergeCell ref="C2:C3"/>
    <mergeCell ref="D2:D3"/>
    <mergeCell ref="E2:E3"/>
    <mergeCell ref="F2:G2"/>
    <mergeCell ref="H2:I2"/>
    <mergeCell ref="L2:L3"/>
    <mergeCell ref="M2:M3"/>
    <mergeCell ref="J2:K2"/>
  </mergeCells>
  <phoneticPr fontId="2" type="noConversion"/>
  <printOptions horizontalCentered="1"/>
  <pageMargins left="0.23622047244094491" right="0.23622047244094491" top="0.59055118110236227" bottom="0.35433070866141736" header="0.23622047244094491" footer="0.23622047244094491"/>
  <pageSetup paperSize="9" orientation="landscape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2"/>
  <sheetViews>
    <sheetView workbookViewId="0">
      <pane ySplit="2" topLeftCell="A3" activePane="bottomLeft" state="frozen"/>
      <selection pane="bottomLeft" activeCell="D7" sqref="D7"/>
    </sheetView>
  </sheetViews>
  <sheetFormatPr defaultRowHeight="10.5" x14ac:dyDescent="0.15"/>
  <cols>
    <col min="1" max="1" width="4.875" style="12" customWidth="1"/>
    <col min="2" max="2" width="15.25" style="2" customWidth="1"/>
    <col min="3" max="4" width="35.75" style="2" customWidth="1"/>
    <col min="5" max="5" width="7.75" style="2" customWidth="1"/>
    <col min="6" max="6" width="20.125" style="2" customWidth="1"/>
    <col min="7" max="7" width="13.75" style="12" customWidth="1"/>
    <col min="8" max="8" width="8.25" style="2" customWidth="1"/>
    <col min="9" max="16384" width="9" style="7"/>
  </cols>
  <sheetData>
    <row r="1" spans="1:8" ht="24.75" customHeight="1" x14ac:dyDescent="0.15">
      <c r="A1" s="38" t="s">
        <v>17</v>
      </c>
      <c r="B1" s="38"/>
      <c r="C1" s="38"/>
      <c r="D1" s="38"/>
      <c r="E1" s="38"/>
      <c r="F1" s="38"/>
      <c r="G1" s="38"/>
      <c r="H1" s="38"/>
    </row>
    <row r="2" spans="1:8" s="8" customFormat="1" ht="16.5" customHeight="1" x14ac:dyDescent="0.15">
      <c r="A2" s="17" t="s">
        <v>3</v>
      </c>
      <c r="B2" s="17" t="s">
        <v>2</v>
      </c>
      <c r="C2" s="17" t="s">
        <v>9</v>
      </c>
      <c r="D2" s="17" t="s">
        <v>10</v>
      </c>
      <c r="E2" s="17" t="s">
        <v>8</v>
      </c>
      <c r="F2" s="18" t="str">
        <f>'2.技术需求及数量表'!D2&amp;"(三)"</f>
        <v>参考品牌及型号(三)</v>
      </c>
      <c r="G2" s="18" t="s">
        <v>11</v>
      </c>
      <c r="H2" s="17" t="s">
        <v>4</v>
      </c>
    </row>
    <row r="3" spans="1:8" s="10" customFormat="1" ht="78.75" customHeight="1" x14ac:dyDescent="0.15">
      <c r="A3" s="9">
        <v>1</v>
      </c>
      <c r="B3" s="1" t="str">
        <f>'2.技术需求及数量表'!B4</f>
        <v>轨道制动手推车</v>
      </c>
      <c r="C3" s="1" t="str">
        <f>'2.技术需求及数量表'!C4</f>
        <v>1、轨间绝缘：≥5MΩ；
2、额定负载：≥800kg；
3、作业轨距：1435mm；
4、车身自重：≤70kg；
5、制动装置：带手动制动装置；
6、行走轨道要求：绝缘车轮满足在地铁轨道上行走。</v>
      </c>
      <c r="D3" s="4"/>
      <c r="E3" s="4"/>
      <c r="F3" s="1"/>
      <c r="G3" s="27"/>
      <c r="H3" s="5"/>
    </row>
    <row r="4" spans="1:8" s="10" customFormat="1" ht="95.25" customHeight="1" x14ac:dyDescent="0.15">
      <c r="A4" s="9">
        <v>2</v>
      </c>
      <c r="B4" s="1" t="str">
        <f>'2.技术需求及数量表'!B5</f>
        <v>轨道制动手推车</v>
      </c>
      <c r="C4" s="1" t="str">
        <f>'2.技术需求及数量表'!C5</f>
        <v>1、带手动制动；
2、额定负载：≥600KG；
3、车体材料：铝合金；
4、车身重量:≤47KG；
5、作业轨距：1435mm；
6、外形尺寸：≤1780*800*850mm；
7、轮径：≤90mm；
8、轮子材料：高强度尼龙。</v>
      </c>
      <c r="D4" s="4"/>
      <c r="E4" s="4"/>
      <c r="F4" s="1" t="str">
        <f>'2.技术需求及数量表'!D5</f>
        <v>重庆恒悍机电设备有限公司/
武汉昱仝科技有限公司/
五洲</v>
      </c>
      <c r="G4" s="27"/>
      <c r="H4" s="6"/>
    </row>
    <row r="5" spans="1:8" s="10" customFormat="1" ht="161.25" customHeight="1" x14ac:dyDescent="0.15">
      <c r="A5" s="9">
        <v>3</v>
      </c>
      <c r="B5" s="1" t="str">
        <f>'2.技术需求及数量表'!B6</f>
        <v>隧道移动式高空作业铝合金平台</v>
      </c>
      <c r="C5" s="1" t="str">
        <f>'2.技术需求及数量表'!C6</f>
        <v>1、材质：铝合金，整车重量95kg；
2、外观尺寸（长*宽*高）：1530*3900*3530mm；
3、主平台载重：300kg；
4、侧平台载重：150kg；
5、主平台尺寸：1200*1300mm；
6、主平台高度：2700mm；
7、侧平台尺寸：1100*1300mm；
8、侧平台升降高度1740/2370mm；
9、主、侧平台护栏高度：800mm；
10、侧平台防倾性能：单侧在平台外侧1/3处加载150kg无倾覆现象；
11、结构形式：两层结构、拆装式；
12、适用轨距：1435mm；
13、轮径：80mm。</v>
      </c>
      <c r="D5" s="4"/>
      <c r="E5" s="4"/>
      <c r="F5" s="1"/>
      <c r="G5" s="27"/>
      <c r="H5" s="6"/>
    </row>
    <row r="6" spans="1:8" s="10" customFormat="1" ht="223.5" customHeight="1" x14ac:dyDescent="0.15">
      <c r="A6" s="9">
        <v>4</v>
      </c>
      <c r="B6" s="1" t="str">
        <f>'2.技术需求及数量表'!B7</f>
        <v>移动升降工作平台</v>
      </c>
      <c r="C6" s="1" t="str">
        <f>'2.技术需求及数量表'!C7</f>
        <v>1、平台升降范围：3500mm至4800mm，工作平面允许承载4人或不小于400kg；
2、平台尺寸：长4180mm、宽1500mm；铝合金型材6061-T6或6063-T5/T6，磨砂氧化料，与车体接触处装有橡胶防撞条；踢脚边高110mm；
3、护栏、折叠升降伸缩护栏：护栏升降范围为405mm、距平台面高1100mm，护栏管直径42mm，护栏伸缩量为500mm；铝合金型材6063-T4或6063-T5，磨砂氧化料；配备护栏顶升稳定器及护栏顶升器，插销固定；
4、升降组件：直流电机参数：24V/23A、功率≥550W；齿轮、齿条、涡轮蜗杆减速器、转向器、万向节联轴器、限位开关、声光报警器、升降控制等；
5、蓄电池模块：铅酸蓄电池；电压24V、电流45AH；
6、自适应楼梯：宽度650mm，允许承载2人或不小于200kg；铝合金型材6061-T6或6063-T5/T6，磨砂氧化料；底部配备导轨及滑块；
7、支撑支架/底架：铝合金型材6061-T6或6063-T5/T6及碳钢，磨砂氧化料、连接为焊接；底部配备万向脚轮，脚轮直径250mm，稳定器。</v>
      </c>
      <c r="D6" s="4"/>
      <c r="E6" s="4"/>
      <c r="F6" s="1"/>
      <c r="G6" s="27"/>
      <c r="H6" s="6"/>
    </row>
    <row r="7" spans="1:8" s="10" customFormat="1" ht="204" customHeight="1" x14ac:dyDescent="0.15">
      <c r="A7" s="9">
        <v>5</v>
      </c>
      <c r="B7" s="1" t="str">
        <f>'2.技术需求及数量表'!B8</f>
        <v>前后部升降作业平台</v>
      </c>
      <c r="C7" s="1" t="str">
        <f>'2.技术需求及数量表'!C8</f>
        <v>1、平台升降范围：1500mm至3200mm，工作平面允许承载3人或不小于400kg；
2、平台尺寸：长3080mm、宽1000mm，制作材料：铝合金型材6061-T6或6063-T5/T6，磨砂氧化料，与车体接触处装有橡胶防撞条，踢脚边高110mm；
3、护栏及伸缩护栏:护栏距平台面高1100mm、护栏管直径42mm，伸缩护栏伸缩量为300mm;铝合金型材6063-T4，磨砂氧化料;伸缩护栏采用吊环螺栓限位紧定；
4、升降组件：直流电机参数：24V/23A、功率≥550W；齿轮、齿条、涡轮蜗杆减速器、转向器、万向节联轴器、限位开关、声光报警器、升降控制等；
5、蓄电池模块：铅酸蓄电池，电压24V、电流45AH；
6、自适应楼梯：宽度650mm，允许承载2人或不小于200KG，制作材料：铝合金型材6061-T6或6063-T5/T6，磨砂氧化料；底部配备导轨及滑块；
7、支撑支架/底架：铝合金型材6061-T6或6063-T5/T6及碳钢，磨砂氧化料、连接为焊接，底部配备万向脚轮，脚轮直径250mm，稳定器。</v>
      </c>
      <c r="D7" s="4"/>
      <c r="E7" s="4"/>
      <c r="F7" s="1"/>
      <c r="G7" s="27"/>
      <c r="H7" s="6"/>
    </row>
    <row r="8" spans="1:8" ht="42" customHeight="1" x14ac:dyDescent="0.15">
      <c r="A8" s="11" t="s">
        <v>5</v>
      </c>
      <c r="B8" s="39" t="s">
        <v>29</v>
      </c>
      <c r="C8" s="39"/>
      <c r="D8" s="39"/>
      <c r="E8" s="39"/>
      <c r="F8" s="39"/>
      <c r="G8" s="39"/>
      <c r="H8" s="39"/>
    </row>
    <row r="18" spans="1:8" x14ac:dyDescent="0.15">
      <c r="A18" s="7"/>
      <c r="F18" s="3"/>
      <c r="H18" s="7"/>
    </row>
    <row r="19" spans="1:8" x14ac:dyDescent="0.15">
      <c r="A19" s="7"/>
      <c r="H19" s="7"/>
    </row>
    <row r="20" spans="1:8" x14ac:dyDescent="0.15">
      <c r="A20" s="7"/>
      <c r="H20" s="7"/>
    </row>
    <row r="21" spans="1:8" x14ac:dyDescent="0.15">
      <c r="A21" s="7"/>
      <c r="H21" s="7"/>
    </row>
    <row r="22" spans="1:8" x14ac:dyDescent="0.15">
      <c r="A22" s="7"/>
      <c r="H22" s="7"/>
    </row>
    <row r="23" spans="1:8" x14ac:dyDescent="0.15">
      <c r="A23" s="7"/>
      <c r="H23" s="7"/>
    </row>
    <row r="24" spans="1:8" x14ac:dyDescent="0.15">
      <c r="A24" s="7"/>
      <c r="H24" s="7"/>
    </row>
    <row r="25" spans="1:8" x14ac:dyDescent="0.15">
      <c r="A25" s="7"/>
      <c r="H25" s="7"/>
    </row>
    <row r="26" spans="1:8" x14ac:dyDescent="0.15">
      <c r="A26" s="7"/>
      <c r="H26" s="7"/>
    </row>
    <row r="27" spans="1:8" x14ac:dyDescent="0.15">
      <c r="A27" s="7"/>
      <c r="H27" s="7"/>
    </row>
    <row r="28" spans="1:8" x14ac:dyDescent="0.15">
      <c r="A28" s="7"/>
      <c r="H28" s="7"/>
    </row>
    <row r="29" spans="1:8" x14ac:dyDescent="0.15">
      <c r="A29" s="7"/>
      <c r="H29" s="7"/>
    </row>
    <row r="30" spans="1:8" x14ac:dyDescent="0.15">
      <c r="A30" s="7"/>
      <c r="H30" s="7"/>
    </row>
    <row r="31" spans="1:8" x14ac:dyDescent="0.15">
      <c r="A31" s="7"/>
      <c r="H31" s="7"/>
    </row>
    <row r="32" spans="1:8" x14ac:dyDescent="0.15">
      <c r="A32" s="7"/>
      <c r="H32" s="7"/>
    </row>
    <row r="33" spans="1:8" x14ac:dyDescent="0.15">
      <c r="A33" s="7"/>
      <c r="H33" s="7"/>
    </row>
    <row r="34" spans="1:8" x14ac:dyDescent="0.15">
      <c r="A34" s="7"/>
      <c r="B34" s="7"/>
      <c r="C34" s="7"/>
      <c r="D34" s="7"/>
      <c r="E34" s="7"/>
      <c r="F34" s="7"/>
      <c r="G34" s="7"/>
      <c r="H34" s="7"/>
    </row>
    <row r="35" spans="1:8" x14ac:dyDescent="0.15">
      <c r="A35" s="7"/>
      <c r="B35" s="7"/>
      <c r="C35" s="7"/>
      <c r="D35" s="7"/>
      <c r="E35" s="7"/>
      <c r="F35" s="7"/>
      <c r="G35" s="7"/>
      <c r="H35" s="7"/>
    </row>
    <row r="36" spans="1:8" x14ac:dyDescent="0.15">
      <c r="A36" s="7"/>
      <c r="B36" s="7"/>
      <c r="C36" s="7"/>
      <c r="D36" s="7"/>
      <c r="E36" s="7"/>
      <c r="F36" s="7"/>
      <c r="G36" s="7"/>
      <c r="H36" s="7"/>
    </row>
    <row r="37" spans="1:8" x14ac:dyDescent="0.15">
      <c r="A37" s="7"/>
      <c r="B37" s="7"/>
      <c r="C37" s="7"/>
      <c r="D37" s="7"/>
      <c r="E37" s="7"/>
      <c r="F37" s="7"/>
      <c r="G37" s="7"/>
      <c r="H37" s="7"/>
    </row>
    <row r="38" spans="1:8" x14ac:dyDescent="0.15">
      <c r="A38" s="7"/>
      <c r="B38" s="7"/>
      <c r="C38" s="7"/>
      <c r="D38" s="7"/>
      <c r="E38" s="7"/>
      <c r="F38" s="7"/>
      <c r="G38" s="7"/>
      <c r="H38" s="7"/>
    </row>
    <row r="39" spans="1:8" x14ac:dyDescent="0.15">
      <c r="A39" s="7"/>
      <c r="B39" s="7"/>
      <c r="C39" s="7"/>
      <c r="D39" s="7"/>
      <c r="E39" s="7"/>
      <c r="F39" s="7"/>
      <c r="G39" s="7"/>
      <c r="H39" s="7"/>
    </row>
    <row r="40" spans="1:8" x14ac:dyDescent="0.15">
      <c r="A40" s="7"/>
      <c r="B40" s="7"/>
      <c r="C40" s="7"/>
      <c r="D40" s="7"/>
      <c r="E40" s="7"/>
      <c r="F40" s="7"/>
      <c r="G40" s="7"/>
      <c r="H40" s="7"/>
    </row>
    <row r="41" spans="1:8" x14ac:dyDescent="0.15">
      <c r="A41" s="7"/>
      <c r="B41" s="7"/>
      <c r="C41" s="7"/>
      <c r="D41" s="7"/>
      <c r="E41" s="7"/>
      <c r="F41" s="7"/>
      <c r="G41" s="7"/>
      <c r="H41" s="7"/>
    </row>
    <row r="42" spans="1:8" x14ac:dyDescent="0.15">
      <c r="A42" s="7"/>
      <c r="B42" s="7"/>
      <c r="C42" s="7"/>
      <c r="D42" s="7"/>
      <c r="E42" s="7"/>
      <c r="F42" s="7"/>
      <c r="G42" s="7"/>
      <c r="H42" s="7"/>
    </row>
    <row r="43" spans="1:8" x14ac:dyDescent="0.15">
      <c r="A43" s="7"/>
      <c r="B43" s="7"/>
      <c r="C43" s="7"/>
      <c r="D43" s="7"/>
      <c r="E43" s="7"/>
      <c r="F43" s="7"/>
      <c r="G43" s="7"/>
      <c r="H43" s="7"/>
    </row>
    <row r="44" spans="1:8" x14ac:dyDescent="0.15">
      <c r="A44" s="7"/>
      <c r="B44" s="7"/>
      <c r="C44" s="7"/>
      <c r="D44" s="7"/>
      <c r="E44" s="7"/>
      <c r="F44" s="7"/>
      <c r="G44" s="7"/>
      <c r="H44" s="7"/>
    </row>
    <row r="45" spans="1:8" x14ac:dyDescent="0.15">
      <c r="A45" s="7"/>
      <c r="B45" s="7"/>
      <c r="C45" s="7"/>
      <c r="D45" s="7"/>
      <c r="E45" s="7"/>
      <c r="F45" s="7"/>
      <c r="G45" s="7"/>
      <c r="H45" s="7"/>
    </row>
    <row r="46" spans="1:8" x14ac:dyDescent="0.15">
      <c r="A46" s="7"/>
      <c r="B46" s="7"/>
      <c r="C46" s="7"/>
      <c r="D46" s="7"/>
      <c r="E46" s="7"/>
      <c r="F46" s="7"/>
      <c r="G46" s="7"/>
      <c r="H46" s="7"/>
    </row>
    <row r="47" spans="1:8" x14ac:dyDescent="0.15">
      <c r="A47" s="7"/>
      <c r="B47" s="7"/>
      <c r="C47" s="7"/>
      <c r="D47" s="7"/>
      <c r="E47" s="7"/>
      <c r="F47" s="7"/>
      <c r="G47" s="7"/>
      <c r="H47" s="7"/>
    </row>
    <row r="48" spans="1:8" x14ac:dyDescent="0.15">
      <c r="A48" s="7"/>
      <c r="B48" s="7"/>
      <c r="C48" s="7"/>
      <c r="D48" s="7"/>
      <c r="E48" s="7"/>
      <c r="F48" s="7"/>
      <c r="G48" s="7"/>
      <c r="H48" s="7"/>
    </row>
    <row r="49" spans="1:8" x14ac:dyDescent="0.15">
      <c r="A49" s="7"/>
      <c r="B49" s="7"/>
      <c r="C49" s="7"/>
      <c r="D49" s="7"/>
      <c r="E49" s="7"/>
      <c r="F49" s="7"/>
      <c r="G49" s="7"/>
      <c r="H49" s="7"/>
    </row>
    <row r="50" spans="1:8" x14ac:dyDescent="0.15">
      <c r="A50" s="7"/>
      <c r="B50" s="7"/>
      <c r="C50" s="7"/>
      <c r="D50" s="7"/>
      <c r="E50" s="7"/>
      <c r="F50" s="7"/>
      <c r="G50" s="7"/>
      <c r="H50" s="7"/>
    </row>
    <row r="51" spans="1:8" x14ac:dyDescent="0.15">
      <c r="A51" s="7"/>
      <c r="B51" s="7"/>
      <c r="C51" s="7"/>
      <c r="D51" s="7"/>
      <c r="E51" s="7"/>
      <c r="F51" s="7"/>
      <c r="G51" s="7"/>
      <c r="H51" s="7"/>
    </row>
    <row r="52" spans="1:8" x14ac:dyDescent="0.15">
      <c r="A52" s="7"/>
      <c r="B52" s="7"/>
      <c r="C52" s="7"/>
      <c r="D52" s="7"/>
      <c r="E52" s="7"/>
      <c r="F52" s="7"/>
      <c r="G52" s="7"/>
      <c r="H52" s="7"/>
    </row>
    <row r="53" spans="1:8" x14ac:dyDescent="0.15">
      <c r="A53" s="7"/>
      <c r="B53" s="7"/>
      <c r="C53" s="7"/>
      <c r="D53" s="7"/>
      <c r="E53" s="7"/>
      <c r="F53" s="7"/>
      <c r="G53" s="7"/>
      <c r="H53" s="7"/>
    </row>
    <row r="54" spans="1:8" x14ac:dyDescent="0.15">
      <c r="A54" s="7"/>
      <c r="B54" s="7"/>
      <c r="C54" s="7"/>
      <c r="D54" s="7"/>
      <c r="E54" s="7"/>
      <c r="F54" s="7"/>
      <c r="G54" s="7"/>
      <c r="H54" s="7"/>
    </row>
    <row r="55" spans="1:8" x14ac:dyDescent="0.15">
      <c r="A55" s="7"/>
      <c r="B55" s="7"/>
      <c r="C55" s="7"/>
      <c r="D55" s="7"/>
      <c r="E55" s="7"/>
      <c r="F55" s="7"/>
      <c r="G55" s="7"/>
      <c r="H55" s="7"/>
    </row>
    <row r="56" spans="1:8" x14ac:dyDescent="0.15">
      <c r="A56" s="7"/>
      <c r="B56" s="7"/>
      <c r="C56" s="7"/>
      <c r="D56" s="7"/>
      <c r="E56" s="7"/>
      <c r="F56" s="7"/>
      <c r="G56" s="7"/>
      <c r="H56" s="7"/>
    </row>
    <row r="57" spans="1:8" x14ac:dyDescent="0.15">
      <c r="A57" s="7"/>
      <c r="B57" s="7"/>
      <c r="C57" s="7"/>
      <c r="D57" s="7"/>
      <c r="E57" s="7"/>
      <c r="F57" s="7"/>
      <c r="G57" s="7"/>
      <c r="H57" s="7"/>
    </row>
    <row r="58" spans="1:8" x14ac:dyDescent="0.15">
      <c r="A58" s="7"/>
      <c r="B58" s="7"/>
      <c r="C58" s="7"/>
      <c r="D58" s="7"/>
      <c r="E58" s="7"/>
      <c r="F58" s="7"/>
      <c r="G58" s="7"/>
      <c r="H58" s="7"/>
    </row>
    <row r="59" spans="1:8" x14ac:dyDescent="0.15">
      <c r="A59" s="7"/>
      <c r="B59" s="7"/>
      <c r="C59" s="7"/>
      <c r="D59" s="7"/>
      <c r="E59" s="7"/>
      <c r="F59" s="7"/>
      <c r="G59" s="7"/>
      <c r="H59" s="7"/>
    </row>
    <row r="60" spans="1:8" x14ac:dyDescent="0.15">
      <c r="A60" s="7"/>
      <c r="B60" s="7"/>
      <c r="C60" s="7"/>
      <c r="D60" s="7"/>
      <c r="E60" s="7"/>
      <c r="F60" s="7"/>
      <c r="G60" s="7"/>
      <c r="H60" s="7"/>
    </row>
    <row r="61" spans="1:8" x14ac:dyDescent="0.15">
      <c r="A61" s="7"/>
      <c r="B61" s="7"/>
      <c r="C61" s="7"/>
      <c r="D61" s="7"/>
      <c r="E61" s="7"/>
      <c r="F61" s="7"/>
      <c r="G61" s="7"/>
      <c r="H61" s="7"/>
    </row>
    <row r="62" spans="1:8" x14ac:dyDescent="0.15">
      <c r="A62" s="7"/>
      <c r="B62" s="7"/>
      <c r="C62" s="7"/>
      <c r="D62" s="7"/>
      <c r="E62" s="7"/>
      <c r="F62" s="7"/>
      <c r="G62" s="7"/>
      <c r="H62" s="7"/>
    </row>
    <row r="63" spans="1:8" x14ac:dyDescent="0.15">
      <c r="A63" s="7"/>
      <c r="B63" s="7"/>
      <c r="C63" s="7"/>
      <c r="D63" s="7"/>
      <c r="E63" s="7"/>
      <c r="F63" s="7"/>
      <c r="G63" s="7"/>
      <c r="H63" s="7"/>
    </row>
    <row r="64" spans="1:8" x14ac:dyDescent="0.15">
      <c r="A64" s="7"/>
      <c r="B64" s="7"/>
      <c r="C64" s="7"/>
      <c r="D64" s="7"/>
      <c r="E64" s="7"/>
      <c r="F64" s="7"/>
      <c r="G64" s="7"/>
      <c r="H64" s="7"/>
    </row>
    <row r="65" spans="1:8" x14ac:dyDescent="0.15">
      <c r="A65" s="7"/>
      <c r="B65" s="7"/>
      <c r="C65" s="7"/>
      <c r="D65" s="7"/>
      <c r="E65" s="7"/>
      <c r="F65" s="7"/>
      <c r="G65" s="7"/>
      <c r="H65" s="7"/>
    </row>
    <row r="66" spans="1:8" x14ac:dyDescent="0.15">
      <c r="A66" s="7"/>
      <c r="B66" s="7"/>
      <c r="C66" s="7"/>
      <c r="D66" s="7"/>
      <c r="E66" s="7"/>
      <c r="F66" s="7"/>
      <c r="G66" s="7"/>
      <c r="H66" s="7"/>
    </row>
    <row r="67" spans="1:8" x14ac:dyDescent="0.15">
      <c r="A67" s="7"/>
      <c r="B67" s="7"/>
      <c r="C67" s="7"/>
      <c r="D67" s="7"/>
      <c r="E67" s="7"/>
      <c r="F67" s="7"/>
      <c r="G67" s="7"/>
      <c r="H67" s="7"/>
    </row>
    <row r="68" spans="1:8" x14ac:dyDescent="0.15">
      <c r="A68" s="7"/>
      <c r="B68" s="7"/>
      <c r="C68" s="7"/>
      <c r="D68" s="7"/>
      <c r="E68" s="7"/>
      <c r="F68" s="7"/>
      <c r="G68" s="7"/>
      <c r="H68" s="7"/>
    </row>
    <row r="69" spans="1:8" x14ac:dyDescent="0.15">
      <c r="A69" s="7"/>
      <c r="B69" s="7"/>
      <c r="C69" s="7"/>
      <c r="D69" s="7"/>
      <c r="E69" s="7"/>
      <c r="F69" s="7"/>
      <c r="G69" s="7"/>
      <c r="H69" s="7"/>
    </row>
    <row r="70" spans="1:8" x14ac:dyDescent="0.15">
      <c r="A70" s="7"/>
      <c r="B70" s="7"/>
      <c r="C70" s="7"/>
      <c r="D70" s="7"/>
      <c r="E70" s="7"/>
      <c r="F70" s="7"/>
      <c r="G70" s="7"/>
      <c r="H70" s="7"/>
    </row>
    <row r="71" spans="1:8" x14ac:dyDescent="0.15">
      <c r="A71" s="7"/>
      <c r="B71" s="7"/>
      <c r="C71" s="7"/>
      <c r="D71" s="7"/>
      <c r="E71" s="7"/>
      <c r="F71" s="7"/>
      <c r="G71" s="7"/>
      <c r="H71" s="7"/>
    </row>
    <row r="72" spans="1:8" x14ac:dyDescent="0.15">
      <c r="A72" s="7"/>
      <c r="B72" s="7"/>
      <c r="C72" s="7"/>
      <c r="D72" s="7"/>
      <c r="E72" s="7"/>
      <c r="F72" s="7"/>
      <c r="G72" s="7"/>
      <c r="H72" s="7"/>
    </row>
    <row r="73" spans="1:8" x14ac:dyDescent="0.15">
      <c r="A73" s="7"/>
      <c r="B73" s="7"/>
      <c r="C73" s="7"/>
      <c r="D73" s="7"/>
      <c r="E73" s="7"/>
      <c r="F73" s="7"/>
      <c r="G73" s="7"/>
      <c r="H73" s="7"/>
    </row>
    <row r="74" spans="1:8" x14ac:dyDescent="0.15">
      <c r="A74" s="7"/>
      <c r="B74" s="7"/>
      <c r="C74" s="7"/>
      <c r="D74" s="7"/>
      <c r="E74" s="7"/>
      <c r="F74" s="7"/>
      <c r="G74" s="7"/>
      <c r="H74" s="7"/>
    </row>
    <row r="75" spans="1:8" x14ac:dyDescent="0.15">
      <c r="A75" s="7"/>
      <c r="B75" s="7"/>
      <c r="C75" s="7"/>
      <c r="D75" s="7"/>
      <c r="E75" s="7"/>
      <c r="F75" s="7"/>
      <c r="G75" s="7"/>
      <c r="H75" s="7"/>
    </row>
    <row r="76" spans="1:8" x14ac:dyDescent="0.15">
      <c r="A76" s="7"/>
      <c r="B76" s="7"/>
      <c r="C76" s="7"/>
      <c r="D76" s="7"/>
      <c r="E76" s="7"/>
      <c r="F76" s="7"/>
      <c r="G76" s="7"/>
      <c r="H76" s="7"/>
    </row>
    <row r="77" spans="1:8" x14ac:dyDescent="0.15">
      <c r="A77" s="7"/>
      <c r="B77" s="7"/>
      <c r="C77" s="7"/>
      <c r="D77" s="7"/>
      <c r="E77" s="7"/>
      <c r="F77" s="7"/>
      <c r="G77" s="7"/>
      <c r="H77" s="7"/>
    </row>
    <row r="78" spans="1:8" x14ac:dyDescent="0.15">
      <c r="A78" s="7"/>
      <c r="B78" s="7"/>
      <c r="C78" s="7"/>
      <c r="D78" s="7"/>
      <c r="E78" s="7"/>
      <c r="F78" s="7"/>
      <c r="G78" s="7"/>
      <c r="H78" s="7"/>
    </row>
    <row r="79" spans="1:8" x14ac:dyDescent="0.15">
      <c r="A79" s="7"/>
      <c r="B79" s="7"/>
      <c r="C79" s="7"/>
      <c r="D79" s="7"/>
      <c r="E79" s="7"/>
      <c r="F79" s="7"/>
      <c r="G79" s="7"/>
      <c r="H79" s="7"/>
    </row>
    <row r="80" spans="1:8" x14ac:dyDescent="0.15">
      <c r="A80" s="7"/>
      <c r="B80" s="7"/>
      <c r="C80" s="7"/>
      <c r="D80" s="7"/>
      <c r="E80" s="7"/>
      <c r="F80" s="7"/>
      <c r="G80" s="7"/>
      <c r="H80" s="7"/>
    </row>
    <row r="81" spans="1:8" x14ac:dyDescent="0.15">
      <c r="A81" s="7"/>
      <c r="B81" s="7"/>
      <c r="C81" s="7"/>
      <c r="D81" s="7"/>
      <c r="E81" s="7"/>
      <c r="F81" s="7"/>
      <c r="G81" s="7"/>
      <c r="H81" s="7"/>
    </row>
    <row r="82" spans="1:8" x14ac:dyDescent="0.15">
      <c r="A82" s="7"/>
      <c r="B82" s="7"/>
      <c r="C82" s="7"/>
      <c r="D82" s="7"/>
      <c r="E82" s="7"/>
      <c r="F82" s="7"/>
      <c r="G82" s="7"/>
      <c r="H82" s="7"/>
    </row>
    <row r="83" spans="1:8" x14ac:dyDescent="0.15">
      <c r="A83" s="7"/>
      <c r="B83" s="7"/>
      <c r="C83" s="7"/>
      <c r="D83" s="7"/>
      <c r="E83" s="7"/>
      <c r="F83" s="7"/>
      <c r="G83" s="7"/>
      <c r="H83" s="7"/>
    </row>
    <row r="84" spans="1:8" x14ac:dyDescent="0.15">
      <c r="A84" s="7"/>
      <c r="B84" s="7"/>
      <c r="C84" s="7"/>
      <c r="D84" s="7"/>
      <c r="E84" s="7"/>
      <c r="F84" s="7"/>
      <c r="G84" s="7"/>
      <c r="H84" s="7"/>
    </row>
    <row r="85" spans="1:8" x14ac:dyDescent="0.15">
      <c r="A85" s="7"/>
      <c r="B85" s="7"/>
      <c r="C85" s="7"/>
      <c r="D85" s="7"/>
      <c r="E85" s="7"/>
      <c r="F85" s="7"/>
      <c r="G85" s="7"/>
      <c r="H85" s="7"/>
    </row>
    <row r="86" spans="1:8" x14ac:dyDescent="0.15">
      <c r="A86" s="7"/>
      <c r="B86" s="7"/>
      <c r="C86" s="7"/>
      <c r="D86" s="7"/>
      <c r="E86" s="7"/>
      <c r="F86" s="7"/>
      <c r="G86" s="7"/>
      <c r="H86" s="7"/>
    </row>
    <row r="1813" spans="1:8" x14ac:dyDescent="0.15">
      <c r="A1813" s="7"/>
      <c r="B1813" s="7"/>
      <c r="C1813" s="7"/>
      <c r="D1813" s="7"/>
      <c r="E1813" s="7"/>
      <c r="F1813" s="7"/>
      <c r="G1813" s="7"/>
      <c r="H1813" s="7"/>
    </row>
    <row r="3537" spans="1:8" x14ac:dyDescent="0.15">
      <c r="A3537" s="7"/>
      <c r="B3537" s="7"/>
      <c r="C3537" s="7"/>
      <c r="D3537" s="7"/>
      <c r="E3537" s="7"/>
      <c r="F3537" s="7"/>
      <c r="G3537" s="7"/>
      <c r="H3537" s="7"/>
    </row>
    <row r="3538" spans="1:8" x14ac:dyDescent="0.15">
      <c r="A3538" s="7"/>
      <c r="B3538" s="7"/>
      <c r="C3538" s="7"/>
      <c r="D3538" s="7"/>
      <c r="E3538" s="7"/>
      <c r="F3538" s="7"/>
      <c r="G3538" s="7"/>
      <c r="H3538" s="7"/>
    </row>
    <row r="3539" spans="1:8" x14ac:dyDescent="0.15">
      <c r="A3539" s="7"/>
      <c r="B3539" s="7"/>
      <c r="C3539" s="7"/>
      <c r="D3539" s="7"/>
      <c r="E3539" s="7"/>
      <c r="F3539" s="7"/>
      <c r="G3539" s="7"/>
      <c r="H3539" s="7"/>
    </row>
    <row r="3540" spans="1:8" x14ac:dyDescent="0.15">
      <c r="A3540" s="7"/>
      <c r="B3540" s="7"/>
      <c r="C3540" s="7"/>
      <c r="D3540" s="7"/>
      <c r="E3540" s="7"/>
      <c r="F3540" s="7"/>
      <c r="G3540" s="7"/>
      <c r="H3540" s="7"/>
    </row>
    <row r="3541" spans="1:8" x14ac:dyDescent="0.15">
      <c r="A3541" s="7"/>
      <c r="B3541" s="7"/>
      <c r="C3541" s="7"/>
      <c r="D3541" s="7"/>
      <c r="E3541" s="7"/>
      <c r="F3541" s="7"/>
      <c r="G3541" s="7"/>
      <c r="H3541" s="7"/>
    </row>
    <row r="3542" spans="1:8" x14ac:dyDescent="0.15">
      <c r="A3542" s="7"/>
      <c r="B3542" s="7"/>
      <c r="C3542" s="7"/>
      <c r="D3542" s="7"/>
      <c r="E3542" s="7"/>
      <c r="F3542" s="7"/>
      <c r="G3542" s="7"/>
      <c r="H3542" s="7"/>
    </row>
    <row r="3543" spans="1:8" x14ac:dyDescent="0.15">
      <c r="A3543" s="7"/>
      <c r="B3543" s="7"/>
      <c r="C3543" s="7"/>
      <c r="D3543" s="7"/>
      <c r="E3543" s="7"/>
      <c r="F3543" s="7"/>
      <c r="G3543" s="7"/>
      <c r="H3543" s="7"/>
    </row>
    <row r="3544" spans="1:8" x14ac:dyDescent="0.15">
      <c r="A3544" s="7"/>
      <c r="B3544" s="7"/>
      <c r="C3544" s="7"/>
      <c r="D3544" s="7"/>
      <c r="E3544" s="7"/>
      <c r="F3544" s="7"/>
      <c r="G3544" s="7"/>
      <c r="H3544" s="7"/>
    </row>
    <row r="3545" spans="1:8" x14ac:dyDescent="0.15">
      <c r="A3545" s="7"/>
      <c r="B3545" s="7"/>
      <c r="C3545" s="7"/>
      <c r="D3545" s="7"/>
      <c r="E3545" s="7"/>
      <c r="F3545" s="7"/>
      <c r="G3545" s="7"/>
      <c r="H3545" s="7"/>
    </row>
    <row r="3546" spans="1:8" x14ac:dyDescent="0.15">
      <c r="A3546" s="7"/>
      <c r="B3546" s="7"/>
      <c r="C3546" s="7"/>
      <c r="D3546" s="7"/>
      <c r="E3546" s="7"/>
      <c r="F3546" s="7"/>
      <c r="G3546" s="7"/>
      <c r="H3546" s="7"/>
    </row>
    <row r="3547" spans="1:8" x14ac:dyDescent="0.15">
      <c r="A3547" s="7"/>
      <c r="B3547" s="7"/>
      <c r="C3547" s="7"/>
      <c r="D3547" s="7"/>
      <c r="E3547" s="7"/>
      <c r="F3547" s="7"/>
      <c r="G3547" s="7"/>
      <c r="H3547" s="7"/>
    </row>
    <row r="3548" spans="1:8" x14ac:dyDescent="0.15">
      <c r="A3548" s="7"/>
      <c r="B3548" s="7"/>
      <c r="C3548" s="7"/>
      <c r="D3548" s="7"/>
      <c r="E3548" s="7"/>
      <c r="F3548" s="7"/>
      <c r="G3548" s="7"/>
      <c r="H3548" s="7"/>
    </row>
    <row r="3549" spans="1:8" x14ac:dyDescent="0.15">
      <c r="A3549" s="7"/>
      <c r="B3549" s="7"/>
      <c r="C3549" s="7"/>
      <c r="D3549" s="7"/>
      <c r="E3549" s="7"/>
      <c r="F3549" s="7"/>
      <c r="G3549" s="7"/>
      <c r="H3549" s="7"/>
    </row>
    <row r="3550" spans="1:8" x14ac:dyDescent="0.15">
      <c r="A3550" s="7"/>
      <c r="B3550" s="7"/>
      <c r="C3550" s="7"/>
      <c r="D3550" s="7"/>
      <c r="E3550" s="7"/>
      <c r="F3550" s="7"/>
      <c r="G3550" s="7"/>
      <c r="H3550" s="7"/>
    </row>
    <row r="3551" spans="1:8" x14ac:dyDescent="0.15">
      <c r="A3551" s="7"/>
      <c r="B3551" s="7"/>
      <c r="C3551" s="7"/>
      <c r="D3551" s="7"/>
      <c r="E3551" s="7"/>
      <c r="F3551" s="7"/>
      <c r="G3551" s="7"/>
      <c r="H3551" s="7"/>
    </row>
    <row r="3552" spans="1:8" x14ac:dyDescent="0.15">
      <c r="A3552" s="7"/>
      <c r="B3552" s="7"/>
      <c r="C3552" s="7"/>
      <c r="D3552" s="7"/>
      <c r="E3552" s="7"/>
      <c r="F3552" s="7"/>
      <c r="G3552" s="7"/>
      <c r="H3552" s="7"/>
    </row>
  </sheetData>
  <sheetProtection selectLockedCells="1"/>
  <mergeCells count="2">
    <mergeCell ref="A1:H1"/>
    <mergeCell ref="B8:H8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53"/>
  <sheetViews>
    <sheetView tabSelected="1" workbookViewId="0">
      <pane ySplit="3" topLeftCell="A4" activePane="bottomLeft" state="frozen"/>
      <selection pane="bottomLeft" activeCell="J21" sqref="J21"/>
    </sheetView>
  </sheetViews>
  <sheetFormatPr defaultRowHeight="10.5" x14ac:dyDescent="0.15"/>
  <cols>
    <col min="1" max="1" width="4.375" style="12" customWidth="1"/>
    <col min="2" max="2" width="21.5" style="2" customWidth="1"/>
    <col min="3" max="3" width="13.5" style="2" customWidth="1"/>
    <col min="4" max="4" width="11" style="2" customWidth="1"/>
    <col min="5" max="5" width="3.5" style="2" customWidth="1"/>
    <col min="6" max="6" width="9.75" style="2" customWidth="1"/>
    <col min="7" max="7" width="4" style="2" customWidth="1"/>
    <col min="8" max="8" width="9.75" style="2" customWidth="1"/>
    <col min="9" max="9" width="4.125" style="2" customWidth="1"/>
    <col min="10" max="10" width="9.375" style="2" customWidth="1"/>
    <col min="11" max="11" width="5" style="2" customWidth="1"/>
    <col min="12" max="12" width="6" style="2" customWidth="1"/>
    <col min="13" max="14" width="11.375" style="26" bestFit="1" customWidth="1"/>
    <col min="15" max="16" width="9.875" style="26" bestFit="1" customWidth="1"/>
    <col min="17" max="16384" width="9" style="7"/>
  </cols>
  <sheetData>
    <row r="1" spans="1:16" ht="24.75" customHeight="1" x14ac:dyDescent="0.1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0.25" customHeight="1" x14ac:dyDescent="0.15">
      <c r="A2" s="33" t="s">
        <v>3</v>
      </c>
      <c r="B2" s="33" t="s">
        <v>2</v>
      </c>
      <c r="C2" s="33" t="s">
        <v>13</v>
      </c>
      <c r="D2" s="33" t="s">
        <v>14</v>
      </c>
      <c r="E2" s="33" t="s">
        <v>15</v>
      </c>
      <c r="F2" s="36" t="s">
        <v>19</v>
      </c>
      <c r="G2" s="37"/>
      <c r="H2" s="36" t="s">
        <v>20</v>
      </c>
      <c r="I2" s="37"/>
      <c r="J2" s="36" t="s">
        <v>31</v>
      </c>
      <c r="K2" s="37"/>
      <c r="L2" s="33" t="s">
        <v>25</v>
      </c>
      <c r="M2" s="40" t="s">
        <v>52</v>
      </c>
      <c r="N2" s="40" t="s">
        <v>53</v>
      </c>
      <c r="O2" s="40" t="s">
        <v>54</v>
      </c>
      <c r="P2" s="40" t="s">
        <v>55</v>
      </c>
    </row>
    <row r="3" spans="1:16" s="8" customFormat="1" ht="20.25" customHeight="1" x14ac:dyDescent="0.15">
      <c r="A3" s="34"/>
      <c r="B3" s="34"/>
      <c r="C3" s="34"/>
      <c r="D3" s="34"/>
      <c r="E3" s="34"/>
      <c r="F3" s="17" t="s">
        <v>1</v>
      </c>
      <c r="G3" s="17" t="s">
        <v>16</v>
      </c>
      <c r="H3" s="17" t="s">
        <v>1</v>
      </c>
      <c r="I3" s="17" t="s">
        <v>16</v>
      </c>
      <c r="J3" s="17" t="s">
        <v>1</v>
      </c>
      <c r="K3" s="17" t="s">
        <v>16</v>
      </c>
      <c r="L3" s="34"/>
      <c r="M3" s="41"/>
      <c r="N3" s="41"/>
      <c r="O3" s="41"/>
      <c r="P3" s="41"/>
    </row>
    <row r="4" spans="1:16" s="10" customFormat="1" ht="27.75" customHeight="1" x14ac:dyDescent="0.15">
      <c r="A4" s="9">
        <v>1</v>
      </c>
      <c r="B4" s="1" t="str">
        <f>'2.技术需求及数量表'!B4</f>
        <v>轨道制动手推车</v>
      </c>
      <c r="C4" s="1"/>
      <c r="D4" s="4"/>
      <c r="E4" s="27" t="str">
        <f>'2.技术需求及数量表'!E4</f>
        <v>台</v>
      </c>
      <c r="F4" s="4"/>
      <c r="G4" s="27">
        <f>'2.技术需求及数量表'!G4</f>
        <v>0</v>
      </c>
      <c r="H4" s="4"/>
      <c r="I4" s="27">
        <f>'2.技术需求及数量表'!I4</f>
        <v>0</v>
      </c>
      <c r="J4" s="4" t="str">
        <f>'2.技术需求及数量表'!J4</f>
        <v>2018GZ03-65</v>
      </c>
      <c r="K4" s="27">
        <f>'2.技术需求及数量表'!K4</f>
        <v>1</v>
      </c>
      <c r="L4" s="29">
        <f>G4+I4+K4</f>
        <v>1</v>
      </c>
      <c r="M4" s="23"/>
      <c r="N4" s="24">
        <f>L4*M4</f>
        <v>0</v>
      </c>
      <c r="O4" s="23"/>
      <c r="P4" s="24">
        <f>L4*O4</f>
        <v>0</v>
      </c>
    </row>
    <row r="5" spans="1:16" s="10" customFormat="1" ht="27.75" customHeight="1" x14ac:dyDescent="0.15">
      <c r="A5" s="9">
        <v>2</v>
      </c>
      <c r="B5" s="1" t="str">
        <f>'2.技术需求及数量表'!B5</f>
        <v>轨道制动手推车</v>
      </c>
      <c r="C5" s="1"/>
      <c r="D5" s="4"/>
      <c r="E5" s="27" t="str">
        <f>'2.技术需求及数量表'!E5</f>
        <v>台</v>
      </c>
      <c r="F5" s="4" t="str">
        <f>'2.技术需求及数量表'!F5</f>
        <v>2018GZ01-8</v>
      </c>
      <c r="G5" s="27">
        <f>'2.技术需求及数量表'!G5</f>
        <v>2</v>
      </c>
      <c r="H5" s="4"/>
      <c r="I5" s="27">
        <f>'2.技术需求及数量表'!I5</f>
        <v>0</v>
      </c>
      <c r="J5" s="4"/>
      <c r="K5" s="27">
        <f>'2.技术需求及数量表'!K5</f>
        <v>0</v>
      </c>
      <c r="L5" s="29">
        <f t="shared" ref="L5:L8" si="0">G5+I5+K5</f>
        <v>2</v>
      </c>
      <c r="M5" s="23"/>
      <c r="N5" s="24">
        <f t="shared" ref="N5:N8" si="1">L5*M5</f>
        <v>0</v>
      </c>
      <c r="O5" s="23"/>
      <c r="P5" s="24">
        <f t="shared" ref="P5:P8" si="2">L5*O5</f>
        <v>0</v>
      </c>
    </row>
    <row r="6" spans="1:16" s="10" customFormat="1" ht="27.75" customHeight="1" x14ac:dyDescent="0.15">
      <c r="A6" s="9">
        <v>3</v>
      </c>
      <c r="B6" s="1" t="str">
        <f>'2.技术需求及数量表'!B6</f>
        <v>隧道移动式高空作业铝合金平台</v>
      </c>
      <c r="C6" s="1"/>
      <c r="D6" s="4"/>
      <c r="E6" s="27" t="str">
        <f>'2.技术需求及数量表'!E6</f>
        <v>台</v>
      </c>
      <c r="F6" s="4" t="str">
        <f>'2.技术需求及数量表'!F6</f>
        <v>2017ZT01-308</v>
      </c>
      <c r="G6" s="27">
        <f>'2.技术需求及数量表'!G6</f>
        <v>2</v>
      </c>
      <c r="H6" s="4"/>
      <c r="I6" s="27">
        <f>'2.技术需求及数量表'!I6</f>
        <v>2</v>
      </c>
      <c r="J6" s="4"/>
      <c r="K6" s="27">
        <f>'2.技术需求及数量表'!K6</f>
        <v>0</v>
      </c>
      <c r="L6" s="29">
        <f t="shared" si="0"/>
        <v>4</v>
      </c>
      <c r="M6" s="23"/>
      <c r="N6" s="24">
        <f t="shared" si="1"/>
        <v>0</v>
      </c>
      <c r="O6" s="23"/>
      <c r="P6" s="24">
        <f t="shared" si="2"/>
        <v>0</v>
      </c>
    </row>
    <row r="7" spans="1:16" s="10" customFormat="1" ht="27.75" customHeight="1" x14ac:dyDescent="0.15">
      <c r="A7" s="9">
        <v>5</v>
      </c>
      <c r="B7" s="1" t="str">
        <f>'2.技术需求及数量表'!B7</f>
        <v>移动升降工作平台</v>
      </c>
      <c r="C7" s="1"/>
      <c r="D7" s="4"/>
      <c r="E7" s="27" t="str">
        <f>'2.技术需求及数量表'!E7</f>
        <v>台</v>
      </c>
      <c r="F7" s="4" t="str">
        <f>'2.技术需求及数量表'!F7</f>
        <v>2018GZ01-10</v>
      </c>
      <c r="G7" s="27">
        <f>'2.技术需求及数量表'!G7</f>
        <v>2</v>
      </c>
      <c r="H7" s="4" t="str">
        <f>'2.技术需求及数量表'!H7</f>
        <v>2018GZ02-16</v>
      </c>
      <c r="I7" s="27">
        <f>'2.技术需求及数量表'!I7</f>
        <v>1</v>
      </c>
      <c r="J7" s="4"/>
      <c r="K7" s="27">
        <f>'2.技术需求及数量表'!K7</f>
        <v>0</v>
      </c>
      <c r="L7" s="29">
        <f t="shared" si="0"/>
        <v>3</v>
      </c>
      <c r="M7" s="23"/>
      <c r="N7" s="24">
        <f t="shared" si="1"/>
        <v>0</v>
      </c>
      <c r="O7" s="23"/>
      <c r="P7" s="24">
        <f t="shared" si="2"/>
        <v>0</v>
      </c>
    </row>
    <row r="8" spans="1:16" s="10" customFormat="1" ht="27.75" customHeight="1" x14ac:dyDescent="0.15">
      <c r="A8" s="9">
        <v>6</v>
      </c>
      <c r="B8" s="1" t="str">
        <f>'2.技术需求及数量表'!B8</f>
        <v>前后部升降作业平台</v>
      </c>
      <c r="C8" s="1"/>
      <c r="D8" s="4"/>
      <c r="E8" s="27" t="str">
        <f>'2.技术需求及数量表'!E8</f>
        <v>台</v>
      </c>
      <c r="F8" s="4" t="str">
        <f>'2.技术需求及数量表'!F8</f>
        <v>2018GZ01-11</v>
      </c>
      <c r="G8" s="27">
        <f>'2.技术需求及数量表'!G8</f>
        <v>2</v>
      </c>
      <c r="H8" s="4"/>
      <c r="I8" s="27">
        <f>'2.技术需求及数量表'!I8</f>
        <v>0</v>
      </c>
      <c r="J8" s="4"/>
      <c r="K8" s="27">
        <f>'2.技术需求及数量表'!K8</f>
        <v>0</v>
      </c>
      <c r="L8" s="29">
        <f t="shared" si="0"/>
        <v>2</v>
      </c>
      <c r="M8" s="23"/>
      <c r="N8" s="24">
        <f t="shared" si="1"/>
        <v>0</v>
      </c>
      <c r="O8" s="23"/>
      <c r="P8" s="24">
        <f t="shared" si="2"/>
        <v>0</v>
      </c>
    </row>
    <row r="9" spans="1:16" s="10" customFormat="1" ht="24" customHeight="1" x14ac:dyDescent="0.15">
      <c r="A9" s="42" t="s">
        <v>28</v>
      </c>
      <c r="B9" s="43"/>
      <c r="C9" s="43"/>
      <c r="D9" s="43"/>
      <c r="E9" s="43"/>
      <c r="F9" s="44"/>
      <c r="G9" s="19">
        <f>SUM(G4:G8)</f>
        <v>8</v>
      </c>
      <c r="H9" s="19" t="s">
        <v>27</v>
      </c>
      <c r="I9" s="19">
        <f>SUM(I4:I8)</f>
        <v>3</v>
      </c>
      <c r="J9" s="19" t="s">
        <v>27</v>
      </c>
      <c r="K9" s="19">
        <f>SUM(K4:K8)</f>
        <v>1</v>
      </c>
      <c r="L9" s="19">
        <f>SUM(L4:L8)</f>
        <v>12</v>
      </c>
      <c r="M9" s="22" t="s">
        <v>27</v>
      </c>
      <c r="N9" s="25">
        <f>SUM(N4:N8)</f>
        <v>0</v>
      </c>
      <c r="O9" s="22" t="s">
        <v>27</v>
      </c>
      <c r="P9" s="25">
        <f>SUM(P4:P8)</f>
        <v>0</v>
      </c>
    </row>
    <row r="19" spans="1:12" x14ac:dyDescent="0.15">
      <c r="A19" s="7"/>
      <c r="L19" s="3"/>
    </row>
    <row r="20" spans="1:12" x14ac:dyDescent="0.15">
      <c r="A20" s="7"/>
    </row>
    <row r="21" spans="1:12" x14ac:dyDescent="0.15">
      <c r="A21" s="7"/>
    </row>
    <row r="22" spans="1:12" x14ac:dyDescent="0.15">
      <c r="A22" s="7"/>
    </row>
    <row r="23" spans="1:12" x14ac:dyDescent="0.15">
      <c r="A23" s="7"/>
    </row>
    <row r="24" spans="1:12" x14ac:dyDescent="0.15">
      <c r="A24" s="7"/>
    </row>
    <row r="25" spans="1:12" x14ac:dyDescent="0.15">
      <c r="A25" s="7"/>
    </row>
    <row r="26" spans="1:12" x14ac:dyDescent="0.15">
      <c r="A26" s="7"/>
    </row>
    <row r="27" spans="1:12" x14ac:dyDescent="0.15">
      <c r="A27" s="7"/>
    </row>
    <row r="28" spans="1:12" x14ac:dyDescent="0.15">
      <c r="A28" s="7"/>
    </row>
    <row r="29" spans="1:12" x14ac:dyDescent="0.15">
      <c r="A29" s="7"/>
    </row>
    <row r="30" spans="1:12" x14ac:dyDescent="0.15">
      <c r="A30" s="7"/>
    </row>
    <row r="31" spans="1:12" x14ac:dyDescent="0.15">
      <c r="A31" s="7"/>
    </row>
    <row r="32" spans="1:12" x14ac:dyDescent="0.15">
      <c r="A32" s="7"/>
    </row>
    <row r="33" spans="1:12" x14ac:dyDescent="0.15">
      <c r="A33" s="7"/>
    </row>
    <row r="34" spans="1:12" x14ac:dyDescent="0.15">
      <c r="A34" s="7"/>
    </row>
    <row r="35" spans="1:12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1814" spans="1:12" x14ac:dyDescent="0.1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</row>
    <row r="3538" spans="1:12" x14ac:dyDescent="0.1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</row>
    <row r="3539" spans="1:12" x14ac:dyDescent="0.1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</row>
    <row r="3540" spans="1:12" x14ac:dyDescent="0.1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</row>
    <row r="3541" spans="1:12" x14ac:dyDescent="0.1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</row>
    <row r="3542" spans="1:12" x14ac:dyDescent="0.1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</row>
    <row r="3543" spans="1:12" x14ac:dyDescent="0.1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</row>
    <row r="3544" spans="1:12" x14ac:dyDescent="0.1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</row>
    <row r="3545" spans="1:12" x14ac:dyDescent="0.1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</row>
    <row r="3546" spans="1:12" x14ac:dyDescent="0.1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</row>
    <row r="3547" spans="1:12" x14ac:dyDescent="0.1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</row>
    <row r="3548" spans="1:12" x14ac:dyDescent="0.1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</row>
    <row r="3549" spans="1:12" x14ac:dyDescent="0.1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</row>
    <row r="3550" spans="1:12" x14ac:dyDescent="0.1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</row>
    <row r="3551" spans="1:12" x14ac:dyDescent="0.1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</row>
    <row r="3552" spans="1:12" x14ac:dyDescent="0.1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</row>
    <row r="3553" spans="1:12" x14ac:dyDescent="0.1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</row>
  </sheetData>
  <sheetProtection selectLockedCells="1"/>
  <mergeCells count="15">
    <mergeCell ref="O2:O3"/>
    <mergeCell ref="P2:P3"/>
    <mergeCell ref="A1:P1"/>
    <mergeCell ref="A9:F9"/>
    <mergeCell ref="F2:G2"/>
    <mergeCell ref="H2:I2"/>
    <mergeCell ref="L2:L3"/>
    <mergeCell ref="A2:A3"/>
    <mergeCell ref="B2:B3"/>
    <mergeCell ref="C2:C3"/>
    <mergeCell ref="D2:D3"/>
    <mergeCell ref="E2:E3"/>
    <mergeCell ref="M2:M3"/>
    <mergeCell ref="N2:N3"/>
    <mergeCell ref="J2:K2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2.技术需求及数量表</vt:lpstr>
      <vt:lpstr>3.技术需求偏离表(格式)</vt:lpstr>
      <vt:lpstr>4.分项报价表(格式)</vt:lpstr>
      <vt:lpstr>'2.技术需求及数量表'!Print_Area</vt:lpstr>
      <vt:lpstr>'3.技术需求偏离表(格式)'!Print_Area</vt:lpstr>
      <vt:lpstr>'4.分项报价表(格式)'!Print_Area</vt:lpstr>
      <vt:lpstr>'2.技术需求及数量表'!Print_Titles</vt:lpstr>
      <vt:lpstr>'3.技术需求偏离表(格式)'!Print_Titles</vt:lpstr>
      <vt:lpstr>'4.分项报价表(格式)'!Print_Titles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LC</cp:lastModifiedBy>
  <cp:lastPrinted>2018-08-30T03:00:28Z</cp:lastPrinted>
  <dcterms:created xsi:type="dcterms:W3CDTF">2015-10-27T02:38:08Z</dcterms:created>
  <dcterms:modified xsi:type="dcterms:W3CDTF">2018-08-30T03:00:30Z</dcterms:modified>
</cp:coreProperties>
</file>