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240" windowHeight="9240"/>
  </bookViews>
  <sheets>
    <sheet name="11" sheetId="5" r:id="rId1"/>
  </sheets>
  <definedNames>
    <definedName name="_xlnm._FilterDatabase" localSheetId="0" hidden="1">'11'!$A$2:$E$16</definedName>
    <definedName name="OLE_LINK3" localSheetId="0">'11'!#REF!</definedName>
    <definedName name="OLE_LINK9" localSheetId="0">'11'!#REF!</definedName>
    <definedName name="_xlnm.Print_Titles" localSheetId="0">'11'!$1:$2</definedName>
  </definedNames>
  <calcPr calcId="124519"/>
</workbook>
</file>

<file path=xl/calcChain.xml><?xml version="1.0" encoding="utf-8"?>
<calcChain xmlns="http://schemas.openxmlformats.org/spreadsheetml/2006/main">
  <c r="L15" i="5"/>
  <c r="L14"/>
  <c r="L13"/>
  <c r="L12"/>
  <c r="L11"/>
  <c r="L16" s="1"/>
  <c r="L17" s="1"/>
  <c r="L10"/>
  <c r="H15"/>
  <c r="H14"/>
  <c r="H13"/>
  <c r="H12"/>
  <c r="H11"/>
  <c r="H10"/>
  <c r="L9"/>
  <c r="L5"/>
  <c r="L6"/>
  <c r="L7"/>
  <c r="L8"/>
  <c r="L4"/>
  <c r="H5"/>
  <c r="H6"/>
  <c r="H7"/>
  <c r="H8"/>
  <c r="H4"/>
  <c r="E16"/>
  <c r="E9"/>
  <c r="E17" s="1"/>
  <c r="H9" l="1"/>
  <c r="H16"/>
  <c r="H17" l="1"/>
</calcChain>
</file>

<file path=xl/sharedStrings.xml><?xml version="1.0" encoding="utf-8"?>
<sst xmlns="http://schemas.openxmlformats.org/spreadsheetml/2006/main" count="59" uniqueCount="46">
  <si>
    <t>下浮系数
（%）</t>
    <phoneticPr fontId="1" type="noConversion"/>
  </si>
  <si>
    <t>收费标准</t>
    <phoneticPr fontId="1" type="noConversion"/>
  </si>
  <si>
    <t>注：本次报价为暂定报价。上述报价参考国家发展改革委《关于招标代理服务收费有关问题的通知》（发改办价格[2003]857号）、《关于降低部分建设项目收费标准规范收费行为等有关问题的通知》（发改价格[2011]534号）、国家发展计划委员会关于《招标代理服务收费管理暂行办法》（计价格[2002]1980号）、广西壮族自治区物价局转发国家发展改革委《关于降低部分建设项目收费标准规范收费行为等有关问题的通知》（桂价费[2011]55号）计取，最终招标代理服务费以本项目实际中标金额为计算基数，按差额累进方法计算。</t>
    <phoneticPr fontId="1" type="noConversion"/>
  </si>
  <si>
    <t>序号</t>
    <phoneticPr fontId="1" type="noConversion"/>
  </si>
  <si>
    <t>预算金额（万元）</t>
    <phoneticPr fontId="1" type="noConversion"/>
  </si>
  <si>
    <t>招标代理费预算金额</t>
    <phoneticPr fontId="1" type="noConversion"/>
  </si>
  <si>
    <t>招标项目预算金额</t>
    <phoneticPr fontId="1" type="noConversion"/>
  </si>
  <si>
    <t>包含的主要内容</t>
    <phoneticPr fontId="1" type="noConversion"/>
  </si>
  <si>
    <t>服务类</t>
    <phoneticPr fontId="1" type="noConversion"/>
  </si>
  <si>
    <t>小计</t>
    <phoneticPr fontId="1" type="noConversion"/>
  </si>
  <si>
    <t>合计</t>
    <phoneticPr fontId="1" type="noConversion"/>
  </si>
  <si>
    <t>业绩要求</t>
    <phoneticPr fontId="1" type="noConversion"/>
  </si>
  <si>
    <t>项目名称</t>
    <phoneticPr fontId="1" type="noConversion"/>
  </si>
  <si>
    <t>南宁轨道交通1、2号线标识标贴维保项目</t>
    <phoneticPr fontId="1" type="noConversion"/>
  </si>
  <si>
    <t>分包</t>
    <phoneticPr fontId="1" type="noConversion"/>
  </si>
  <si>
    <t>2018年度运营设备设施委外维修项目报价表</t>
    <phoneticPr fontId="1" type="noConversion"/>
  </si>
  <si>
    <t>01包</t>
    <phoneticPr fontId="1" type="noConversion"/>
  </si>
  <si>
    <t>02包</t>
    <phoneticPr fontId="1" type="noConversion"/>
  </si>
  <si>
    <t>1号线西乡塘停车场、屯里车辆段污水处理系统项目</t>
    <phoneticPr fontId="1" type="noConversion"/>
  </si>
  <si>
    <t>1号线综合监控大屏幕系统设备委外维保项目</t>
    <phoneticPr fontId="1" type="noConversion"/>
  </si>
  <si>
    <t>1号线综合监控系统中央服务器委外维保项目</t>
    <phoneticPr fontId="1" type="noConversion"/>
  </si>
  <si>
    <t>1号线综合监控及BAS系统UPS电源设备委外维保项目</t>
    <phoneticPr fontId="1" type="noConversion"/>
  </si>
  <si>
    <t>1号线通信（含AFC、门禁）、信号电源系统委外维修项目</t>
    <phoneticPr fontId="1" type="noConversion"/>
  </si>
  <si>
    <t>清分系统及1号线中央系统通用硬件委外维修项目</t>
    <phoneticPr fontId="1" type="noConversion"/>
  </si>
  <si>
    <t>清分系统专业软件委外维修项目</t>
    <phoneticPr fontId="1" type="noConversion"/>
  </si>
  <si>
    <t>1号线AFC专业软件委外维修项目</t>
    <phoneticPr fontId="1" type="noConversion"/>
  </si>
  <si>
    <t>清分系统及1号线AFC系统通用软件委外维修项目</t>
    <phoneticPr fontId="1" type="noConversion"/>
  </si>
  <si>
    <t>1号线票币设备日常委外维修项目</t>
    <phoneticPr fontId="1" type="noConversion"/>
  </si>
  <si>
    <t>机电设备委外维保（维修）招标方面业绩</t>
    <phoneticPr fontId="1" type="noConversion"/>
  </si>
  <si>
    <t>机电设备委外维保（维修）招标方面业绩</t>
    <phoneticPr fontId="1" type="noConversion"/>
  </si>
  <si>
    <t>1号线西乡塘停车场、屯里车辆段污水处理系统招标代理及招标控制价编制</t>
    <phoneticPr fontId="1" type="noConversion"/>
  </si>
  <si>
    <t>1号线综合监控大屏幕系统设备委外维保招标代理及招标控制价编制</t>
    <phoneticPr fontId="1" type="noConversion"/>
  </si>
  <si>
    <t>1号线综合监控系统中央服务器委外维保招标代理及招标控制价编制</t>
    <phoneticPr fontId="1" type="noConversion"/>
  </si>
  <si>
    <t>1号线综合监控及BAS系统UPS电源设备委外维保招标代理及招标控制价编制</t>
    <phoneticPr fontId="1" type="noConversion"/>
  </si>
  <si>
    <t>1号线通信（含AFC、门禁）、信号电源系统委外维修招标代理及招标控制价编制</t>
    <phoneticPr fontId="1" type="noConversion"/>
  </si>
  <si>
    <t>1、2号线标识标贴维保项目招标代理及招标控制价编制</t>
    <phoneticPr fontId="1" type="noConversion"/>
  </si>
  <si>
    <t>清分系统及1号线中央系统通用硬件委外维修招标代理及招标控制价编制</t>
    <phoneticPr fontId="1" type="noConversion"/>
  </si>
  <si>
    <t>清分系统专业软件委外维修招标代理及招标控制价编制</t>
    <phoneticPr fontId="1" type="noConversion"/>
  </si>
  <si>
    <t>1号线AFC专业软件委外维修招标代理及招标控制价编制</t>
    <phoneticPr fontId="1" type="noConversion"/>
  </si>
  <si>
    <t>清分系统及1号线AFC系统通用软件委外维修招标代理及招标控制价编制</t>
    <phoneticPr fontId="1" type="noConversion"/>
  </si>
  <si>
    <t>1号线票币设备日常委外维修招标代理及招标控制价编制</t>
    <phoneticPr fontId="1" type="noConversion"/>
  </si>
  <si>
    <t>招标控制价编制费用预算金额</t>
    <phoneticPr fontId="1" type="noConversion"/>
  </si>
  <si>
    <t xml:space="preserve">招标代理费报价
</t>
    <phoneticPr fontId="1" type="noConversion"/>
  </si>
  <si>
    <t>报价（万元）</t>
    <phoneticPr fontId="1" type="noConversion"/>
  </si>
  <si>
    <t>招标控制价编制报价</t>
    <phoneticPr fontId="1" type="noConversion"/>
  </si>
  <si>
    <t>合价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</si>
</sst>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8" formatCode="0.0000_ "/>
    <numFmt numFmtId="179" formatCode="0.000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Times New Roman"/>
      <family val="1"/>
    </font>
    <font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  <protection locked="0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 9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K13" sqref="K13"/>
    </sheetView>
  </sheetViews>
  <sheetFormatPr defaultRowHeight="13.5"/>
  <cols>
    <col min="1" max="2" width="6.625" style="1" customWidth="1"/>
    <col min="3" max="3" width="20.625" style="1" customWidth="1"/>
    <col min="4" max="4" width="28.625" style="1" customWidth="1"/>
    <col min="5" max="6" width="10.625" style="1" customWidth="1"/>
    <col min="7" max="8" width="8.625" style="1" customWidth="1"/>
    <col min="9" max="10" width="6.625" style="1" customWidth="1"/>
    <col min="11" max="12" width="8.625" style="1" customWidth="1"/>
    <col min="13" max="14" width="6.625" style="1" customWidth="1"/>
    <col min="15" max="16384" width="9" style="1"/>
  </cols>
  <sheetData>
    <row r="1" spans="1:14" ht="39.950000000000003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" customHeight="1">
      <c r="A2" s="22" t="s">
        <v>3</v>
      </c>
      <c r="B2" s="26" t="s">
        <v>12</v>
      </c>
      <c r="C2" s="26"/>
      <c r="D2" s="24" t="s">
        <v>7</v>
      </c>
      <c r="E2" s="42" t="s">
        <v>4</v>
      </c>
      <c r="F2" s="42"/>
      <c r="G2" s="42"/>
      <c r="H2" s="42"/>
      <c r="I2" s="42" t="s">
        <v>43</v>
      </c>
      <c r="J2" s="42"/>
      <c r="K2" s="42"/>
      <c r="L2" s="42"/>
      <c r="M2" s="22" t="s">
        <v>1</v>
      </c>
      <c r="N2" s="22" t="s">
        <v>11</v>
      </c>
    </row>
    <row r="3" spans="1:14" ht="50.1" customHeight="1">
      <c r="A3" s="23"/>
      <c r="B3" s="2" t="s">
        <v>14</v>
      </c>
      <c r="C3" s="11" t="s">
        <v>12</v>
      </c>
      <c r="D3" s="25"/>
      <c r="E3" s="2" t="s">
        <v>6</v>
      </c>
      <c r="F3" s="2" t="s">
        <v>5</v>
      </c>
      <c r="G3" s="2" t="s">
        <v>41</v>
      </c>
      <c r="H3" s="2" t="s">
        <v>45</v>
      </c>
      <c r="I3" s="2" t="s">
        <v>42</v>
      </c>
      <c r="J3" s="2" t="s">
        <v>0</v>
      </c>
      <c r="K3" s="2" t="s">
        <v>44</v>
      </c>
      <c r="L3" s="2" t="s">
        <v>45</v>
      </c>
      <c r="M3" s="23"/>
      <c r="N3" s="23"/>
    </row>
    <row r="4" spans="1:14" ht="39.950000000000003" customHeight="1">
      <c r="A4" s="4">
        <v>1</v>
      </c>
      <c r="B4" s="31" t="s">
        <v>16</v>
      </c>
      <c r="C4" s="10" t="s">
        <v>18</v>
      </c>
      <c r="D4" s="9" t="s">
        <v>30</v>
      </c>
      <c r="E4" s="14">
        <v>310.60000000000002</v>
      </c>
      <c r="F4" s="38">
        <v>3.1848000000000001</v>
      </c>
      <c r="G4" s="38">
        <v>0.95540000000000003</v>
      </c>
      <c r="H4" s="40">
        <f>F4+G4</f>
        <v>4.1402000000000001</v>
      </c>
      <c r="I4" s="3"/>
      <c r="J4" s="3"/>
      <c r="K4" s="3"/>
      <c r="L4" s="38">
        <f>I4+K4</f>
        <v>0</v>
      </c>
      <c r="M4" s="5" t="s">
        <v>8</v>
      </c>
      <c r="N4" s="27" t="s">
        <v>28</v>
      </c>
    </row>
    <row r="5" spans="1:14" ht="39.950000000000003" customHeight="1">
      <c r="A5" s="4">
        <v>2</v>
      </c>
      <c r="B5" s="32"/>
      <c r="C5" s="10" t="s">
        <v>19</v>
      </c>
      <c r="D5" s="9" t="s">
        <v>31</v>
      </c>
      <c r="E5" s="14">
        <v>47.78</v>
      </c>
      <c r="F5" s="40">
        <v>0.7167</v>
      </c>
      <c r="G5" s="40">
        <v>0.215</v>
      </c>
      <c r="H5" s="40">
        <f t="shared" ref="H5:H15" si="0">F5+G5</f>
        <v>0.93169999999999997</v>
      </c>
      <c r="I5" s="5"/>
      <c r="J5" s="5"/>
      <c r="K5" s="5"/>
      <c r="L5" s="38">
        <f t="shared" ref="L5:L15" si="1">I5+K5</f>
        <v>0</v>
      </c>
      <c r="M5" s="5" t="s">
        <v>8</v>
      </c>
      <c r="N5" s="34"/>
    </row>
    <row r="6" spans="1:14" ht="39.950000000000003" customHeight="1">
      <c r="A6" s="15">
        <v>3</v>
      </c>
      <c r="B6" s="32"/>
      <c r="C6" s="10" t="s">
        <v>20</v>
      </c>
      <c r="D6" s="9" t="s">
        <v>32</v>
      </c>
      <c r="E6" s="14">
        <v>89.56</v>
      </c>
      <c r="F6" s="40">
        <v>1.3433999999999999</v>
      </c>
      <c r="G6" s="40">
        <v>0.40300000000000002</v>
      </c>
      <c r="H6" s="40">
        <f t="shared" si="0"/>
        <v>1.7464</v>
      </c>
      <c r="I6" s="5"/>
      <c r="J6" s="5"/>
      <c r="K6" s="5"/>
      <c r="L6" s="38">
        <f t="shared" si="1"/>
        <v>0</v>
      </c>
      <c r="M6" s="5" t="s">
        <v>8</v>
      </c>
      <c r="N6" s="34"/>
    </row>
    <row r="7" spans="1:14" ht="39.950000000000003" customHeight="1">
      <c r="A7" s="15">
        <v>4</v>
      </c>
      <c r="B7" s="32"/>
      <c r="C7" s="10" t="s">
        <v>21</v>
      </c>
      <c r="D7" s="9" t="s">
        <v>33</v>
      </c>
      <c r="E7" s="14">
        <v>176.52</v>
      </c>
      <c r="F7" s="39">
        <v>2.1121599999999998</v>
      </c>
      <c r="G7" s="39">
        <v>0.63360000000000005</v>
      </c>
      <c r="H7" s="40">
        <f t="shared" si="0"/>
        <v>2.7457599999999998</v>
      </c>
      <c r="I7" s="5"/>
      <c r="J7" s="5"/>
      <c r="K7" s="5"/>
      <c r="L7" s="38">
        <f t="shared" si="1"/>
        <v>0</v>
      </c>
      <c r="M7" s="5" t="s">
        <v>8</v>
      </c>
      <c r="N7" s="34"/>
    </row>
    <row r="8" spans="1:14" ht="39.950000000000003" customHeight="1">
      <c r="A8" s="15">
        <v>5</v>
      </c>
      <c r="B8" s="33"/>
      <c r="C8" s="10" t="s">
        <v>22</v>
      </c>
      <c r="D8" s="9" t="s">
        <v>34</v>
      </c>
      <c r="E8" s="14">
        <v>354.13</v>
      </c>
      <c r="F8" s="40">
        <v>3.5330400000000002</v>
      </c>
      <c r="G8" s="40">
        <v>1.0599000000000001</v>
      </c>
      <c r="H8" s="40">
        <f t="shared" si="0"/>
        <v>4.5929400000000005</v>
      </c>
      <c r="I8" s="5"/>
      <c r="J8" s="5"/>
      <c r="K8" s="5"/>
      <c r="L8" s="38">
        <f t="shared" si="1"/>
        <v>0</v>
      </c>
      <c r="M8" s="5" t="s">
        <v>8</v>
      </c>
      <c r="N8" s="34"/>
    </row>
    <row r="9" spans="1:14" s="8" customFormat="1" ht="30" customHeight="1">
      <c r="A9" s="18" t="s">
        <v>9</v>
      </c>
      <c r="B9" s="19"/>
      <c r="C9" s="19"/>
      <c r="D9" s="20"/>
      <c r="E9" s="13">
        <f>SUM(E4:E8)</f>
        <v>978.59</v>
      </c>
      <c r="F9" s="13"/>
      <c r="G9" s="13"/>
      <c r="H9" s="16">
        <f t="shared" ref="F9:L9" si="2">SUM(H4:H8)</f>
        <v>14.157000000000002</v>
      </c>
      <c r="I9" s="13"/>
      <c r="J9" s="7"/>
      <c r="K9" s="13"/>
      <c r="L9" s="16">
        <f t="shared" si="2"/>
        <v>0</v>
      </c>
      <c r="M9" s="7"/>
      <c r="N9" s="35"/>
    </row>
    <row r="10" spans="1:14" ht="39.950000000000003" customHeight="1">
      <c r="A10" s="15">
        <v>6</v>
      </c>
      <c r="B10" s="31" t="s">
        <v>17</v>
      </c>
      <c r="C10" s="10" t="s">
        <v>13</v>
      </c>
      <c r="D10" s="9" t="s">
        <v>35</v>
      </c>
      <c r="E10" s="14">
        <v>106.57</v>
      </c>
      <c r="F10" s="39">
        <v>1.5525599999999999</v>
      </c>
      <c r="G10" s="40">
        <v>0.46579999999999999</v>
      </c>
      <c r="H10" s="40">
        <f t="shared" si="0"/>
        <v>2.0183599999999999</v>
      </c>
      <c r="I10" s="5"/>
      <c r="J10" s="5"/>
      <c r="K10" s="5"/>
      <c r="L10" s="40">
        <f t="shared" si="1"/>
        <v>0</v>
      </c>
      <c r="M10" s="5" t="s">
        <v>8</v>
      </c>
      <c r="N10" s="36" t="s">
        <v>29</v>
      </c>
    </row>
    <row r="11" spans="1:14" ht="39.950000000000003" customHeight="1">
      <c r="A11" s="15">
        <v>7</v>
      </c>
      <c r="B11" s="32"/>
      <c r="C11" s="10" t="s">
        <v>23</v>
      </c>
      <c r="D11" s="9" t="s">
        <v>36</v>
      </c>
      <c r="E11" s="14">
        <v>270</v>
      </c>
      <c r="F11" s="41">
        <v>2.86</v>
      </c>
      <c r="G11" s="41">
        <v>0.85799999999999998</v>
      </c>
      <c r="H11" s="40">
        <f t="shared" si="0"/>
        <v>3.718</v>
      </c>
      <c r="I11" s="6"/>
      <c r="J11" s="5"/>
      <c r="K11" s="5"/>
      <c r="L11" s="40">
        <f t="shared" si="1"/>
        <v>0</v>
      </c>
      <c r="M11" s="5" t="s">
        <v>8</v>
      </c>
      <c r="N11" s="28"/>
    </row>
    <row r="12" spans="1:14" ht="39.950000000000003" customHeight="1">
      <c r="A12" s="15">
        <v>8</v>
      </c>
      <c r="B12" s="32"/>
      <c r="C12" s="10" t="s">
        <v>24</v>
      </c>
      <c r="D12" s="9" t="s">
        <v>37</v>
      </c>
      <c r="E12" s="14">
        <v>138</v>
      </c>
      <c r="F12" s="41">
        <v>1.804</v>
      </c>
      <c r="G12" s="41">
        <v>0.54120000000000001</v>
      </c>
      <c r="H12" s="40">
        <f t="shared" si="0"/>
        <v>2.3452000000000002</v>
      </c>
      <c r="I12" s="6"/>
      <c r="J12" s="5"/>
      <c r="K12" s="5"/>
      <c r="L12" s="40">
        <f t="shared" si="1"/>
        <v>0</v>
      </c>
      <c r="M12" s="5" t="s">
        <v>8</v>
      </c>
      <c r="N12" s="28"/>
    </row>
    <row r="13" spans="1:14" ht="39.950000000000003" customHeight="1">
      <c r="A13" s="15">
        <v>9</v>
      </c>
      <c r="B13" s="32"/>
      <c r="C13" s="10" t="s">
        <v>25</v>
      </c>
      <c r="D13" s="9" t="s">
        <v>38</v>
      </c>
      <c r="E13" s="14">
        <v>80</v>
      </c>
      <c r="F13" s="41">
        <v>1.2</v>
      </c>
      <c r="G13" s="41">
        <v>0.36</v>
      </c>
      <c r="H13" s="40">
        <f t="shared" si="0"/>
        <v>1.56</v>
      </c>
      <c r="I13" s="6"/>
      <c r="J13" s="5"/>
      <c r="K13" s="5"/>
      <c r="L13" s="40">
        <f t="shared" si="1"/>
        <v>0</v>
      </c>
      <c r="M13" s="5" t="s">
        <v>8</v>
      </c>
      <c r="N13" s="28"/>
    </row>
    <row r="14" spans="1:14" ht="39.950000000000003" customHeight="1">
      <c r="A14" s="15">
        <v>10</v>
      </c>
      <c r="B14" s="32"/>
      <c r="C14" s="10" t="s">
        <v>26</v>
      </c>
      <c r="D14" s="9" t="s">
        <v>39</v>
      </c>
      <c r="E14" s="14">
        <v>300</v>
      </c>
      <c r="F14" s="41">
        <v>3.1</v>
      </c>
      <c r="G14" s="41">
        <v>0.93</v>
      </c>
      <c r="H14" s="40">
        <f t="shared" si="0"/>
        <v>4.03</v>
      </c>
      <c r="I14" s="6"/>
      <c r="J14" s="5"/>
      <c r="K14" s="5"/>
      <c r="L14" s="40">
        <f t="shared" si="1"/>
        <v>0</v>
      </c>
      <c r="M14" s="5" t="s">
        <v>8</v>
      </c>
      <c r="N14" s="28"/>
    </row>
    <row r="15" spans="1:14" ht="39.950000000000003" customHeight="1">
      <c r="A15" s="15">
        <v>11</v>
      </c>
      <c r="B15" s="33"/>
      <c r="C15" s="10" t="s">
        <v>27</v>
      </c>
      <c r="D15" s="9" t="s">
        <v>40</v>
      </c>
      <c r="E15" s="14">
        <v>72.099999999999994</v>
      </c>
      <c r="F15" s="41">
        <v>1.0814999999999999</v>
      </c>
      <c r="G15" s="41">
        <v>0.32450000000000001</v>
      </c>
      <c r="H15" s="40">
        <f t="shared" si="0"/>
        <v>1.4059999999999999</v>
      </c>
      <c r="I15" s="6"/>
      <c r="J15" s="5"/>
      <c r="K15" s="5"/>
      <c r="L15" s="40">
        <f t="shared" si="1"/>
        <v>0</v>
      </c>
      <c r="M15" s="5" t="s">
        <v>8</v>
      </c>
      <c r="N15" s="37"/>
    </row>
    <row r="16" spans="1:14" s="8" customFormat="1" ht="30" customHeight="1">
      <c r="A16" s="18" t="s">
        <v>9</v>
      </c>
      <c r="B16" s="19"/>
      <c r="C16" s="19"/>
      <c r="D16" s="20"/>
      <c r="E16" s="13">
        <f>SUM(E10:E15)</f>
        <v>966.67</v>
      </c>
      <c r="F16" s="13"/>
      <c r="G16" s="13"/>
      <c r="H16" s="13">
        <f t="shared" ref="F16:L16" si="3">SUM(H10:H15)</f>
        <v>15.07756</v>
      </c>
      <c r="I16" s="13"/>
      <c r="J16" s="13"/>
      <c r="K16" s="13"/>
      <c r="L16" s="13">
        <f t="shared" si="3"/>
        <v>0</v>
      </c>
      <c r="M16" s="7"/>
      <c r="N16" s="12"/>
    </row>
    <row r="17" spans="1:14" s="8" customFormat="1" ht="30" customHeight="1">
      <c r="A17" s="18" t="s">
        <v>10</v>
      </c>
      <c r="B17" s="19"/>
      <c r="C17" s="19"/>
      <c r="D17" s="20"/>
      <c r="E17" s="16">
        <f>E9+E16</f>
        <v>1945.26</v>
      </c>
      <c r="F17" s="16"/>
      <c r="G17" s="16"/>
      <c r="H17" s="16">
        <f t="shared" ref="F17:L17" si="4">H9+H16</f>
        <v>29.234560000000002</v>
      </c>
      <c r="I17" s="16"/>
      <c r="J17" s="16"/>
      <c r="K17" s="16"/>
      <c r="L17" s="16">
        <f t="shared" si="4"/>
        <v>0</v>
      </c>
      <c r="M17" s="7"/>
      <c r="N17" s="17"/>
    </row>
    <row r="18" spans="1:14" ht="68.25" customHeight="1">
      <c r="A18" s="29" t="s">
        <v>2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</sheetData>
  <mergeCells count="16">
    <mergeCell ref="A18:N18"/>
    <mergeCell ref="B4:B8"/>
    <mergeCell ref="B10:B15"/>
    <mergeCell ref="N4:N8"/>
    <mergeCell ref="N10:N15"/>
    <mergeCell ref="A9:D9"/>
    <mergeCell ref="A17:D17"/>
    <mergeCell ref="A1:N1"/>
    <mergeCell ref="A2:A3"/>
    <mergeCell ref="D2:D3"/>
    <mergeCell ref="M2:M3"/>
    <mergeCell ref="N2:N3"/>
    <mergeCell ref="B2:C2"/>
    <mergeCell ref="A16:D16"/>
    <mergeCell ref="I2:L2"/>
    <mergeCell ref="E2:H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</vt:lpstr>
      <vt:lpstr>'11'!Print_Titles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2018-08-31T08:51:11Z</dcterms:modified>
</cp:coreProperties>
</file>