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555" windowWidth="20610" windowHeight="11520"/>
  </bookViews>
  <sheets>
    <sheet name="2.技术需求及数量表" sheetId="18" r:id="rId1"/>
    <sheet name="3.技术需求偏离表(格式)" sheetId="22" r:id="rId2"/>
    <sheet name="4.分项报价表(格式)" sheetId="24" r:id="rId3"/>
    <sheet name="5.产品图片" sheetId="26" r:id="rId4"/>
    <sheet name="6.首检清单" sheetId="27" r:id="rId5"/>
  </sheets>
  <definedNames>
    <definedName name="_xlnm._FilterDatabase" localSheetId="0" hidden="1">'2.技术需求及数量表'!$A$3:$O$34</definedName>
    <definedName name="_xlnm._FilterDatabase" localSheetId="1" hidden="1">'3.技术需求偏离表(格式)'!$A$2:$H$32</definedName>
    <definedName name="_xlnm._FilterDatabase" localSheetId="2" hidden="1">'4.分项报价表(格式)'!$A$3:$N$33</definedName>
    <definedName name="_xlnm.Print_Titles" localSheetId="0">'2.技术需求及数量表'!$2:$3</definedName>
    <definedName name="_xlnm.Print_Titles" localSheetId="1">'3.技术需求偏离表(格式)'!$2:$2</definedName>
    <definedName name="_xlnm.Print_Titles" localSheetId="2">'4.分项报价表(格式)'!$2:$3</definedName>
    <definedName name="_xlnm.Print_Titles" localSheetId="3">'5.产品图片'!$1:$2</definedName>
    <definedName name="_xlnm.Print_Titles" localSheetId="4">'6.首检清单'!$1:$3</definedName>
  </definedNames>
  <calcPr calcId="124519"/>
</workbook>
</file>

<file path=xl/calcChain.xml><?xml version="1.0" encoding="utf-8"?>
<calcChain xmlns="http://schemas.openxmlformats.org/spreadsheetml/2006/main">
  <c r="N33" i="24"/>
  <c r="N32"/>
  <c r="G33"/>
  <c r="I33"/>
  <c r="K33"/>
  <c r="L33"/>
  <c r="L3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N5" i="18" l="1"/>
  <c r="E4" i="24"/>
  <c r="B4"/>
  <c r="N33" i="18"/>
  <c r="N4"/>
  <c r="N30"/>
  <c r="N31"/>
  <c r="N29"/>
  <c r="N23"/>
  <c r="N20"/>
  <c r="N19"/>
  <c r="N22"/>
  <c r="N27"/>
  <c r="N21"/>
  <c r="N25"/>
  <c r="N24"/>
  <c r="N9"/>
  <c r="N32"/>
  <c r="N18"/>
  <c r="N17"/>
  <c r="N8"/>
  <c r="N7"/>
  <c r="N6"/>
  <c r="N16"/>
  <c r="N15"/>
  <c r="N14"/>
  <c r="N12"/>
  <c r="N11"/>
  <c r="N10"/>
  <c r="N28"/>
  <c r="N13"/>
  <c r="N26"/>
  <c r="M33" l="1"/>
  <c r="F2" i="22" l="1"/>
  <c r="K33" i="18" l="1"/>
  <c r="I33"/>
  <c r="N5" i="24" l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4"/>
</calcChain>
</file>

<file path=xl/sharedStrings.xml><?xml version="1.0" encoding="utf-8"?>
<sst xmlns="http://schemas.openxmlformats.org/spreadsheetml/2006/main" count="534" uniqueCount="211">
  <si>
    <t>单位</t>
  </si>
  <si>
    <t>计划序号</t>
    <phoneticPr fontId="2" type="noConversion"/>
  </si>
  <si>
    <t>货物名称</t>
    <phoneticPr fontId="2" type="noConversion"/>
  </si>
  <si>
    <t>序号</t>
    <phoneticPr fontId="2" type="noConversion"/>
  </si>
  <si>
    <t>备注</t>
    <phoneticPr fontId="2" type="noConversion"/>
  </si>
  <si>
    <t>注：</t>
    <phoneticPr fontId="2" type="noConversion"/>
  </si>
  <si>
    <t>按样品</t>
    <phoneticPr fontId="2" type="noConversion"/>
  </si>
  <si>
    <t>偏离情况</t>
    <phoneticPr fontId="2" type="noConversion"/>
  </si>
  <si>
    <t>性能参数要求(一)</t>
    <phoneticPr fontId="2" type="noConversion"/>
  </si>
  <si>
    <t>供货性能参数(二)</t>
    <phoneticPr fontId="2" type="noConversion"/>
  </si>
  <si>
    <t>供货品牌及型号(四)</t>
    <phoneticPr fontId="2" type="noConversion"/>
  </si>
  <si>
    <t>供货品牌及型号①</t>
    <phoneticPr fontId="2" type="noConversion"/>
  </si>
  <si>
    <t>供货性能参数②</t>
    <phoneticPr fontId="2" type="noConversion"/>
  </si>
  <si>
    <t>单位</t>
    <phoneticPr fontId="2" type="noConversion"/>
  </si>
  <si>
    <t>数量</t>
    <phoneticPr fontId="2" type="noConversion"/>
  </si>
  <si>
    <t>单价(元)</t>
    <phoneticPr fontId="2" type="noConversion"/>
  </si>
  <si>
    <t>合价(元)</t>
    <phoneticPr fontId="2" type="noConversion"/>
  </si>
  <si>
    <r>
      <rPr>
        <b/>
        <sz val="10"/>
        <rFont val="宋体"/>
        <family val="3"/>
        <charset val="134"/>
        <scheme val="minor"/>
      </rPr>
      <t>附件3：技术需求偏离表</t>
    </r>
    <r>
      <rPr>
        <sz val="8"/>
        <rFont val="宋体"/>
        <family val="3"/>
        <charset val="134"/>
        <scheme val="minor"/>
      </rPr>
      <t>（不论有无偏离，均须逐项填写偏离情况）</t>
    </r>
    <phoneticPr fontId="2" type="noConversion"/>
  </si>
  <si>
    <t>1号线</t>
    <phoneticPr fontId="2" type="noConversion"/>
  </si>
  <si>
    <t>2号线</t>
    <phoneticPr fontId="2" type="noConversion"/>
  </si>
  <si>
    <t>计划序号</t>
    <phoneticPr fontId="2" type="noConversion"/>
  </si>
  <si>
    <t>数量</t>
    <phoneticPr fontId="2" type="noConversion"/>
  </si>
  <si>
    <t>序
号</t>
    <phoneticPr fontId="2" type="noConversion"/>
  </si>
  <si>
    <t>合计</t>
    <phoneticPr fontId="2" type="noConversion"/>
  </si>
  <si>
    <t>总数量</t>
    <phoneticPr fontId="2" type="noConversion"/>
  </si>
  <si>
    <t>总数量</t>
    <phoneticPr fontId="2" type="noConversion"/>
  </si>
  <si>
    <t>/</t>
    <phoneticPr fontId="2" type="noConversion"/>
  </si>
  <si>
    <t>1.“供货性能参数(二)”高于“性能参数要求(一)”的为正偏离，低于的为负偏离，完全一致的为无偏离；若投报货物没有品牌，在“供货品牌及型号(四)”中填写“无”。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</t>
    <phoneticPr fontId="2" type="noConversion"/>
  </si>
  <si>
    <t>201801-45</t>
  </si>
  <si>
    <t>异物棒</t>
  </si>
  <si>
    <t>把</t>
  </si>
  <si>
    <t>屯里车辆段</t>
  </si>
  <si>
    <t>201801-46</t>
  </si>
  <si>
    <t>铁路拾物钳</t>
  </si>
  <si>
    <t>201801-3693</t>
  </si>
  <si>
    <t>套</t>
  </si>
  <si>
    <t>201801-2544</t>
  </si>
  <si>
    <t>验电器-声光头</t>
  </si>
  <si>
    <t>个</t>
  </si>
  <si>
    <t>米</t>
  </si>
  <si>
    <t>201802-2359</t>
  </si>
  <si>
    <t>接地棒</t>
  </si>
  <si>
    <t>安吉综合基地</t>
  </si>
  <si>
    <t>绵阳世通、上海佳能、、北京太格</t>
  </si>
  <si>
    <t>201803-3537</t>
  </si>
  <si>
    <t>根</t>
  </si>
  <si>
    <t>心圩车辆段</t>
  </si>
  <si>
    <t xml:space="preserve">绵阳世通、上海佳能、北京太格 </t>
  </si>
  <si>
    <t>201803-3540</t>
  </si>
  <si>
    <t>直流验电器</t>
  </si>
  <si>
    <t>201803-131</t>
  </si>
  <si>
    <t>支</t>
  </si>
  <si>
    <t>201803-187</t>
  </si>
  <si>
    <t>201803-2036</t>
  </si>
  <si>
    <t xml:space="preserve">AC400V，铝合金手握卡簧式，1节×0.6m绝缘杆，1根3.5m接地线分支成3根1.2m接地线（三相合一相），3根接地杆，接地线为截面25mm²软铜绞线带透明绝缘护套，接地线8m长，接地端为接线端子（孔径14mm），配备1个帆布袋带，袋口为自粘魔术贴。                                                  </t>
  </si>
  <si>
    <t>组</t>
  </si>
  <si>
    <t>201803-2037</t>
  </si>
  <si>
    <t>金能电力、金淼电力、华泰电力</t>
  </si>
  <si>
    <t>201803-2038</t>
  </si>
  <si>
    <t xml:space="preserve">变电用直流接地线1500V直流 可拆卸式平口，有效绝缘40cm，配备Y型,，2m*2+6m，10米95mm2线,分叉部分长度为2米(外覆柔软、耐高温的透明绝缘护套，接地线为10m长，线耳处带热缩护套),每个线夹配一根杆,铜线夹,有效绝缘40cm,帆布袋带有自粘魔术贴。                                          </t>
  </si>
  <si>
    <t>201803-2039</t>
  </si>
  <si>
    <t xml:space="preserve">AC110kV，铝合金中舌钩双簧式，4节×1.2m组合，1根×10m接地线为截面35mm²软铜绞线带透明绝缘护套，接地端为接线端子（孔径14mm），配备1个帆布袋带，袋口为自粘魔术贴。AC110kV的接地棒不需要三相为一组，按照每相一根进行采购。                                                     </t>
  </si>
  <si>
    <t>201803-2040</t>
  </si>
  <si>
    <t>绵阳世通、河北国浩、泰翔电气化器材厂</t>
  </si>
  <si>
    <t>201803-2041</t>
  </si>
  <si>
    <t>高压验电器</t>
  </si>
  <si>
    <t>201803-2042</t>
  </si>
  <si>
    <t>201803-2043</t>
  </si>
  <si>
    <t>201803-2656</t>
  </si>
  <si>
    <t>绵阳世通、上海佳能、北京太格</t>
  </si>
  <si>
    <t>201803-2657</t>
  </si>
  <si>
    <t xml:space="preserve">DC1500V，3节×1.2m，含70mm2透明绝缘护套接地线8m，上端中舌钩双簧式（能挂60腕臂），螺纹连接可从绝缘杆拆卸，下端接地勾钢轨，接地线夹可夹持P50、P60钢轨（钩长250mm，螺纹部分长150mm），螺纹连接为通用形，配一个帆布袋，帆布袋开口处要求有拉链和模塑帖。
</t>
  </si>
  <si>
    <t>201803-2660</t>
  </si>
  <si>
    <t>201803-1794</t>
  </si>
  <si>
    <t>检修接地线</t>
  </si>
  <si>
    <t>2018GZ03-101</t>
  </si>
  <si>
    <t>排相器</t>
  </si>
  <si>
    <t xml:space="preserve">4节×1.2m，配带导物处理装置(一把杆配刀、钩、割刀等三种装置，具有挑、钩、锯和打的功能)；绝缘杆（空心）适用于1500V的直流电源；材质：环氧树脂；配铝合金箱。配铝合金箱便于存放绝缘杆、刀、钩、割刀。
</t>
  </si>
  <si>
    <t>2017ZT01-464</t>
  </si>
  <si>
    <t>试验线夹子</t>
  </si>
  <si>
    <t>镀铜款12cm</t>
  </si>
  <si>
    <t>苏慧电测，旺兴电测、茂发</t>
  </si>
  <si>
    <t>2017ZT01-857</t>
  </si>
  <si>
    <t>接地棒包装袋</t>
  </si>
  <si>
    <t>美帮汇、吉耐、成凯</t>
  </si>
  <si>
    <t>2017ZT01-863</t>
  </si>
  <si>
    <t>验电器铝合金包装盒</t>
  </si>
  <si>
    <t>中宝电工、华泰、上德昌</t>
  </si>
  <si>
    <t>2017ZT01-864</t>
  </si>
  <si>
    <t>2017ZT01-1035</t>
  </si>
  <si>
    <t>接地线</t>
  </si>
  <si>
    <t>截面70mm2透明PVC绝缘护套接地线，单相各长2.5m，合一相长4.0m，平口螺旋式。可拆卸式平口,2.5m*3+4.0m。DC1500v，裸铜线。绝缘杆操作杆3节×1.2m小舌钩双簧式，未端平口螺旋式卡钢轨。需配接地钩。操作杆内部需用塑料封堵端口。各节外径尺寸应一致，可调节长度（第一节可与第三节连接）。全检</t>
  </si>
  <si>
    <t>2017ZT01-1041</t>
  </si>
  <si>
    <t>2017ZT02-230</t>
  </si>
  <si>
    <t>安吉车辆段指定地点</t>
  </si>
  <si>
    <t>2017ZT02-643</t>
  </si>
  <si>
    <t>2017ZT02-646</t>
  </si>
  <si>
    <t>201802-2061</t>
  </si>
  <si>
    <t>安吉车辆段</t>
  </si>
  <si>
    <t>201802-565</t>
  </si>
  <si>
    <t>绝缘杆长度2m—2.4m，钳口开度7-10cm，夹持重物≥1kg，挑起重物≥3kg。绝缘杆采用玻璃钢环氧树脂材料制成，拾物钳头部加有水晶头在拾贵重物品的时候不会损坏或者划伤。</t>
  </si>
  <si>
    <t>直流1500V，启动电压DC350V，交货前提供样品</t>
  </si>
  <si>
    <t>电压等级：400V，弹簧式，三相加零线一组，杆长0.5m，接地线直径:16平方，长度:1m*4+6m,配套接地夹。配布袋子一个。</t>
  </si>
  <si>
    <t xml:space="preserve">AC35kV，铝合金手握卡簧式，1节×1.5m，3根1.5m接地线（三相合一相），3根接地杆，接地线为截面35mm²软铜绞线带透明绝缘护套，接地线为10m长，接地端为接线端子（孔径14mm），配备1个帆布袋带，袋口为自粘魔术贴。
</t>
  </si>
  <si>
    <t>DC1500V,DC1500V验电器，伸缩式，最长2m，缩短0.8米，接地线截面5mm2带透明绝缘护套，长5米，声光显示。配备1个铝合金工具盒。</t>
  </si>
  <si>
    <t>AC35kV,AC35kV，伸缩式，最长4m，缩短0.8米，声光显示。</t>
  </si>
  <si>
    <t>AC220V-10kV,AC220V-10kV，伸缩式，最长2m，缩短0.8米，声光显示。</t>
  </si>
  <si>
    <t>AC110kV,AC110kV，伸缩式，最长6m，缩短1.0米，声光显示。</t>
  </si>
  <si>
    <t xml:space="preserve">DC1500V，4节×1.2m，含70mm2透明绝缘护套，接地线10m，上端中舌钩双簧式（能挂60腕臂），螺纹连接可从绝缘杆拆卸，下端接地勾钢轨，接地线夹可夹持P50、P60钢轨（钩长250mm，螺纹部分长150mm），螺纹连接为通用形，配一个帆布袋，帆布袋开口处要求有拉链和模塑帖。
</t>
  </si>
  <si>
    <t>DC1500V,DC1500V验电器，伸缩式，最长4m，缩短0.8米，接地线截面5mm2带透明绝缘护套，长8米，配备铝合金工具盒。</t>
  </si>
  <si>
    <t>绝缘等级不小于500V，接地棒：4*0.5m，接地线：三相四线、3m长、25mm²</t>
  </si>
  <si>
    <t>长宽高：1550*120*120mm；材质：帆布,产品材质：加厚帆布，供应商提供样品确认。</t>
  </si>
  <si>
    <t>DC1500V，绝缘杆操作杆3节×1.2m，截面70mm2透明绝缘护套接地线，长8m，小舌钩双簧式，未端平口螺旋式卡钢轨。需配接地钩。操作杆内部需用塑料封堵端口。各节外径尺寸应一致，可调节长度（第一节可与第三节连接）；,须提供具有国家检验资质的第三方质量监督机构的检测报告。</t>
  </si>
  <si>
    <t>截面为25平方毫米软铜线，10kv</t>
  </si>
  <si>
    <t>序号</t>
    <phoneticPr fontId="2" type="noConversion"/>
  </si>
  <si>
    <t>计划序号</t>
    <phoneticPr fontId="2" type="noConversion"/>
  </si>
  <si>
    <t>货物名称</t>
    <phoneticPr fontId="2" type="noConversion"/>
  </si>
  <si>
    <t>产品图片</t>
    <phoneticPr fontId="2" type="noConversion"/>
  </si>
  <si>
    <t>数量</t>
    <phoneticPr fontId="2" type="noConversion"/>
  </si>
  <si>
    <t>备注</t>
    <phoneticPr fontId="2" type="noConversion"/>
  </si>
  <si>
    <t>附件5：产品图片（客运乘务及检修专业工具）</t>
    <phoneticPr fontId="2" type="noConversion"/>
  </si>
  <si>
    <t>检验内容</t>
    <phoneticPr fontId="2" type="noConversion"/>
  </si>
  <si>
    <t>201801-45</t>
    <phoneticPr fontId="2" type="noConversion"/>
  </si>
  <si>
    <t>201801-46/201803-131</t>
    <phoneticPr fontId="2" type="noConversion"/>
  </si>
  <si>
    <t>201801-3693</t>
    <phoneticPr fontId="2" type="noConversion"/>
  </si>
  <si>
    <t>201801-2492/2017ZT01-462</t>
    <phoneticPr fontId="2" type="noConversion"/>
  </si>
  <si>
    <t>201802-2359/</t>
    <phoneticPr fontId="2" type="noConversion"/>
  </si>
  <si>
    <t>2017ZT02-643/201803-3537</t>
    <phoneticPr fontId="2" type="noConversion"/>
  </si>
  <si>
    <t>2017ZT02-646/201803-3540</t>
    <phoneticPr fontId="2" type="noConversion"/>
  </si>
  <si>
    <t>201803-187</t>
    <phoneticPr fontId="2" type="noConversion"/>
  </si>
  <si>
    <t>201803-2036</t>
    <phoneticPr fontId="2" type="noConversion"/>
  </si>
  <si>
    <t>201803-2037</t>
    <phoneticPr fontId="2" type="noConversion"/>
  </si>
  <si>
    <t>201803-2038</t>
    <phoneticPr fontId="2" type="noConversion"/>
  </si>
  <si>
    <t>201803-2039</t>
    <phoneticPr fontId="2" type="noConversion"/>
  </si>
  <si>
    <t>201803-2040</t>
    <phoneticPr fontId="2" type="noConversion"/>
  </si>
  <si>
    <t>201803-2041</t>
    <phoneticPr fontId="2" type="noConversion"/>
  </si>
  <si>
    <t>201803-2042</t>
    <phoneticPr fontId="2" type="noConversion"/>
  </si>
  <si>
    <t>201803-2043</t>
    <phoneticPr fontId="2" type="noConversion"/>
  </si>
  <si>
    <t>201803-2656</t>
    <phoneticPr fontId="2" type="noConversion"/>
  </si>
  <si>
    <t>201803-2657</t>
    <phoneticPr fontId="2" type="noConversion"/>
  </si>
  <si>
    <t>201803-2660</t>
    <phoneticPr fontId="2" type="noConversion"/>
  </si>
  <si>
    <t>201803-1794</t>
    <phoneticPr fontId="2" type="noConversion"/>
  </si>
  <si>
    <t>2018GZ03-101</t>
    <phoneticPr fontId="2" type="noConversion"/>
  </si>
  <si>
    <t>2017ZT01-864</t>
    <phoneticPr fontId="2" type="noConversion"/>
  </si>
  <si>
    <t>2017ZT01-1035</t>
    <phoneticPr fontId="2" type="noConversion"/>
  </si>
  <si>
    <t>2017ZT01-1041</t>
    <phoneticPr fontId="2" type="noConversion"/>
  </si>
  <si>
    <t>2017ZT02-230</t>
    <phoneticPr fontId="2" type="noConversion"/>
  </si>
  <si>
    <t>201802-2061</t>
    <phoneticPr fontId="2" type="noConversion"/>
  </si>
  <si>
    <t>201802-565</t>
    <phoneticPr fontId="2" type="noConversion"/>
  </si>
  <si>
    <t>异物棒</t>
    <phoneticPr fontId="2" type="noConversion"/>
  </si>
  <si>
    <t>全检</t>
    <phoneticPr fontId="2" type="noConversion"/>
  </si>
  <si>
    <t>铁路拾物钳</t>
    <phoneticPr fontId="2" type="noConversion"/>
  </si>
  <si>
    <t>多股接地软铜线</t>
    <phoneticPr fontId="2" type="noConversion"/>
  </si>
  <si>
    <t>接地棒</t>
    <phoneticPr fontId="2" type="noConversion"/>
  </si>
  <si>
    <t>直流验电器</t>
    <phoneticPr fontId="2" type="noConversion"/>
  </si>
  <si>
    <t>高压验电器</t>
    <phoneticPr fontId="2" type="noConversion"/>
  </si>
  <si>
    <t>检修接地线</t>
    <phoneticPr fontId="2" type="noConversion"/>
  </si>
  <si>
    <t>排相器</t>
    <phoneticPr fontId="2" type="noConversion"/>
  </si>
  <si>
    <t>接地线</t>
    <phoneticPr fontId="2" type="noConversion"/>
  </si>
  <si>
    <t>交付地点</t>
    <phoneticPr fontId="2" type="noConversion"/>
  </si>
  <si>
    <t>异物棒（处理异物的绝缘工具）：
1、一把杆配一把刀和钩；
2、绝缘杆（空心）；
3、适用于1500V的直流电源；
4、材质：环氧树脂；
5、尺寸：3节3米伸缩拉杆；
  上节：φ25mm,95cm长；
  中节：φ30mm,95cm长；
  下节：φ35mm,95cm长。</t>
    <phoneticPr fontId="2" type="noConversion"/>
  </si>
  <si>
    <t>屯里车辆段/心圩车辆段</t>
    <phoneticPr fontId="2" type="noConversion"/>
  </si>
  <si>
    <t>金能电力、金淼电力、华泰电力</t>
    <phoneticPr fontId="14" type="noConversion"/>
  </si>
  <si>
    <t>泰翔电气化器材厂</t>
    <phoneticPr fontId="14" type="noConversion"/>
  </si>
  <si>
    <t>安吉综合基地</t>
    <phoneticPr fontId="2" type="noConversion"/>
  </si>
  <si>
    <t>DC1500V，绝缘杆操作杆3节×1.2m，截面70mm2透明绝缘护套接地线，接地线长8m，大舌钩双簧式（60腕臂），接地端采用接地线夹（钩长250mm，螺纹部分长150mm）。配布袋子一个。</t>
    <phoneticPr fontId="2" type="noConversion"/>
  </si>
  <si>
    <t>安吉综合基地/心圩车辆段</t>
    <phoneticPr fontId="2" type="noConversion"/>
  </si>
  <si>
    <t>绵阳世通、河北国浩、泰翔电气化器材厂</t>
    <phoneticPr fontId="14" type="noConversion"/>
  </si>
  <si>
    <t>长宽高：约1050*75*85mm,产品材质：铝合金，箱面有门盖封闭罩盖，罩盖有可上锁的活页；用于存放接触网工具和材料。供应商提供样品确认（制定）。</t>
    <phoneticPr fontId="2" type="noConversion"/>
  </si>
  <si>
    <t>AC35kV，铝合金手握卡簧式，1节×1.5m，3根1.5m接地线（三相合一相），3根接地杆，接地线为截面35mm²软铜绞线带透明绝缘护套，接地线为10m长，接地端为接线端子（孔径14mm），配备1个帆布袋带，袋口为自粘魔术贴。</t>
    <phoneticPr fontId="2" type="noConversion"/>
  </si>
  <si>
    <t>附件6：首检清单（客运乘务及检修专业工具）</t>
    <phoneticPr fontId="2" type="noConversion"/>
  </si>
  <si>
    <t>△，全检</t>
    <phoneticPr fontId="2" type="noConversion"/>
  </si>
  <si>
    <t>△，全检，
产品图片见附件5</t>
    <phoneticPr fontId="2" type="noConversion"/>
  </si>
  <si>
    <t>3号线</t>
    <phoneticPr fontId="2" type="noConversion"/>
  </si>
  <si>
    <t>直流验电器</t>
    <phoneticPr fontId="2" type="noConversion"/>
  </si>
  <si>
    <t>金能电力、金淼电力、华泰电力</t>
    <phoneticPr fontId="2" type="noConversion"/>
  </si>
  <si>
    <t>参考品牌及型号</t>
    <phoneticPr fontId="2" type="noConversion"/>
  </si>
  <si>
    <t>性能参数要求</t>
    <phoneticPr fontId="2" type="noConversion"/>
  </si>
  <si>
    <r>
      <rPr>
        <b/>
        <sz val="10"/>
        <rFont val="宋体"/>
        <family val="3"/>
        <charset val="134"/>
        <scheme val="minor"/>
      </rPr>
      <t>附件4：分项报价表（不含税）</t>
    </r>
    <r>
      <rPr>
        <sz val="8"/>
        <rFont val="宋体"/>
        <family val="3"/>
        <charset val="134"/>
        <scheme val="minor"/>
      </rPr>
      <t>（单价、合价均精确到小数点后两位）</t>
    </r>
    <phoneticPr fontId="2" type="noConversion"/>
  </si>
  <si>
    <t>计划序号</t>
  </si>
  <si>
    <t>数量</t>
  </si>
  <si>
    <t>201801-2492/2017ZT01-462</t>
  </si>
  <si>
    <t>合计（项目总价，不含税）：</t>
    <phoneticPr fontId="2" type="noConversion"/>
  </si>
  <si>
    <t>△，全检,按样品</t>
    <phoneticPr fontId="2" type="noConversion"/>
  </si>
  <si>
    <t>△，全检，产品图片见附件5,按样品</t>
    <phoneticPr fontId="2" type="noConversion"/>
  </si>
  <si>
    <t>产品图片见附件5</t>
    <phoneticPr fontId="2" type="noConversion"/>
  </si>
  <si>
    <t>检验内容需满足Q/CSG510001-2015中国南方电网有限责任公司电力安全工作规程及产品技术要求。</t>
    <phoneticPr fontId="25" type="noConversion"/>
  </si>
  <si>
    <r>
      <t>1.备注栏标“全检”的货物，交货时每件货物均须提供电力安全检验报告、并粘贴电力安全检验合格标签；
2.检定/校准报告须为原件，委托方为“南宁轨道交通集团有限责任公司”，产生的所有费用已包含在项目报价中。
3.出具检定/校准报告的机构须为有国家计量认证资质（CMA）的第三方机构。
4.交货时须提供本批电力安全试验检定/检验</t>
    </r>
    <r>
      <rPr>
        <b/>
        <sz val="11"/>
        <rFont val="宋体"/>
        <family val="3"/>
        <charset val="134"/>
        <scheme val="minor"/>
      </rPr>
      <t>委托单</t>
    </r>
    <r>
      <rPr>
        <sz val="11"/>
        <rFont val="宋体"/>
        <family val="3"/>
        <charset val="134"/>
        <scheme val="minor"/>
      </rPr>
      <t>（复印件）。</t>
    </r>
    <phoneticPr fontId="2" type="noConversion"/>
  </si>
  <si>
    <t>1.备注栏标有“△”的货物，交货时须提供原厂供货证明；
2.备注栏标有“按样品”的货物，中选供应商须按要求提供图纸或样品，并按确认后的图纸或样品供货；
3.备注栏标“全检”的货物，交货时须提供检定/校准报告原件、本批货物电力安全检验委托单（复印件），在货物上粘贴检定/校准合格标签；“全检”的货物须全部检定/校准。检定/校准委托方为“南宁轨道交通集团有限责任公司”，产生的所有费用已包含在项目报价中；出具检定/校准报告的机构须为有国家计量认证资质（CMA）的第三方机构。</t>
    <phoneticPr fontId="2" type="noConversion"/>
  </si>
  <si>
    <t>3号线</t>
    <phoneticPr fontId="2" type="noConversion"/>
  </si>
  <si>
    <r>
      <rPr>
        <b/>
        <sz val="10"/>
        <rFont val="宋体"/>
        <family val="3"/>
        <charset val="134"/>
        <scheme val="minor"/>
      </rPr>
      <t>附件2：技术需求及数量表</t>
    </r>
    <r>
      <rPr>
        <sz val="8"/>
        <rFont val="宋体"/>
        <family val="3"/>
        <charset val="134"/>
        <scheme val="minor"/>
      </rPr>
      <t>（客运乘务及检修专业工具）</t>
    </r>
    <phoneticPr fontId="2" type="noConversion"/>
  </si>
  <si>
    <t>交付地点</t>
    <phoneticPr fontId="2" type="noConversion"/>
  </si>
  <si>
    <t>AC400V，铝合金手握卡簧式，1节×0.6m绝缘杆，1根3.5m接地线分支成3根1.2m接地线（四相合一相），3根接地杆，接地线为截面25mm²软铜绞线带透明绝缘护套，接地线长8m长，接地端为接线端子（孔径14mm），配备1个帆布袋带，袋口为自粘魔术贴。</t>
    <phoneticPr fontId="2" type="noConversion"/>
  </si>
  <si>
    <t xml:space="preserve">△，全检,,按样品
</t>
    <phoneticPr fontId="2" type="noConversion"/>
  </si>
  <si>
    <t>屯里车辆段/心圩车辆段</t>
    <phoneticPr fontId="2" type="noConversion"/>
  </si>
  <si>
    <t>电压等级：DC1500V；启动电压：300～600V；规格：声光式、伸缩式，长0.8m，最大伸长4.0m；材质：玻璃钢环氧树脂；绝缘耐压：44kV；接地线：∮5mm软铜绞线带绝缘透明护套，全长7.0m，带夹钳；配铝合金包装箱。须提供具有国家检验资质的第三方质量监督机构的检测报告。铝盒包装,首件样品确认再生产。</t>
    <phoneticPr fontId="2" type="noConversion"/>
  </si>
  <si>
    <t>屯里车辆段/安吉综合基地/心圩车辆段</t>
    <phoneticPr fontId="2" type="noConversion"/>
  </si>
  <si>
    <t>屯里车辆段/安吉综合基地</t>
    <phoneticPr fontId="2" type="noConversion"/>
  </si>
  <si>
    <t>接地棒</t>
    <phoneticPr fontId="2" type="noConversion"/>
  </si>
  <si>
    <t>心圩车辆段</t>
    <phoneticPr fontId="2" type="noConversion"/>
  </si>
  <si>
    <t>安吉综合基地</t>
    <phoneticPr fontId="2" type="noConversion"/>
  </si>
  <si>
    <t>安吉综合基地/心圩车辆段</t>
    <phoneticPr fontId="2" type="noConversion"/>
  </si>
  <si>
    <t>屯里车辆段/心圩车辆段</t>
    <phoneticPr fontId="2" type="noConversion"/>
  </si>
  <si>
    <t>注</t>
    <phoneticPr fontId="2" type="noConversion"/>
  </si>
  <si>
    <t>多股纯铜编织扁线</t>
  </si>
  <si>
    <t>截面：25平方。铜软连接导线电带多股纯铜编织扁线，不带绝缘层。</t>
    <phoneticPr fontId="14" type="noConversion"/>
  </si>
  <si>
    <t>线芯绝缘材质:透明硅胶
线芯导体材质  :铜
芯数  :60/200
单线标称直径:4
电线最大外径:  12（mm）
护套厚度:  2（mm）
产品认证  ISO9001-2000
适用范围  电源电力
电阻:  200
标称截面:25 平方
每卷长度:100（m）</t>
    <phoneticPr fontId="2" type="noConversion"/>
  </si>
  <si>
    <t>接地多股软铜线</t>
    <phoneticPr fontId="2" type="noConversion"/>
  </si>
  <si>
    <t>绵阳世通、上海佳能、北京太格</t>
    <phoneticPr fontId="2" type="noConversion"/>
  </si>
  <si>
    <t>绵阳世通、河北国昊、泰翔电气化器材厂</t>
    <phoneticPr fontId="2" type="noConversion"/>
  </si>
  <si>
    <t>绵阳世通、河北国昊、泰翔电气化器材厂</t>
    <phoneticPr fontId="14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</si>
</sst>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);[Red]\(0.00\)"/>
  </numFmts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8"/>
      <name val="宋体"/>
      <family val="2"/>
      <charset val="134"/>
      <scheme val="minor"/>
    </font>
    <font>
      <b/>
      <sz val="8"/>
      <name val="宋体"/>
      <family val="3"/>
      <charset val="134"/>
      <scheme val="minor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Protection="0"/>
    <xf numFmtId="0" fontId="5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1" xfId="0" applyNumberFormat="1" applyFont="1" applyBorder="1" applyAlignment="1" applyProtection="1">
      <alignment horizontal="right" vertical="center" wrapText="1"/>
      <protection locked="0"/>
    </xf>
    <xf numFmtId="177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54" applyFont="1" applyFill="1" applyBorder="1" applyAlignment="1">
      <alignment horizontal="left" vertical="center" wrapText="1"/>
    </xf>
    <xf numFmtId="0" fontId="13" fillId="0" borderId="1" xfId="54" applyFont="1" applyFill="1" applyBorder="1" applyAlignment="1" applyProtection="1">
      <alignment horizontal="center" vertical="center" wrapText="1"/>
      <protection hidden="1"/>
    </xf>
    <xf numFmtId="0" fontId="13" fillId="0" borderId="1" xfId="54" applyFont="1" applyFill="1" applyBorder="1" applyAlignment="1">
      <alignment horizontal="center" vertical="center" wrapText="1"/>
    </xf>
    <xf numFmtId="0" fontId="15" fillId="0" borderId="1" xfId="54" applyFont="1" applyFill="1" applyBorder="1" applyAlignment="1">
      <alignment horizontal="left" vertical="center" wrapText="1"/>
    </xf>
    <xf numFmtId="0" fontId="15" fillId="3" borderId="1" xfId="54" applyFont="1" applyFill="1" applyBorder="1" applyAlignment="1">
      <alignment horizontal="left" vertical="center" wrapText="1"/>
    </xf>
    <xf numFmtId="0" fontId="16" fillId="0" borderId="1" xfId="54" applyFont="1" applyFill="1" applyBorder="1" applyAlignment="1">
      <alignment horizontal="left" vertical="center" wrapText="1"/>
    </xf>
    <xf numFmtId="0" fontId="16" fillId="0" borderId="1" xfId="54" applyFont="1" applyFill="1" applyBorder="1" applyAlignment="1" applyProtection="1">
      <alignment horizontal="center" vertical="center" wrapText="1"/>
      <protection hidden="1"/>
    </xf>
    <xf numFmtId="0" fontId="13" fillId="0" borderId="1" xfId="54" applyFont="1" applyFill="1" applyBorder="1" applyAlignment="1">
      <alignment horizontal="center" vertical="center"/>
    </xf>
    <xf numFmtId="0" fontId="17" fillId="0" borderId="1" xfId="54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11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4" xfId="54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1" xfId="54" applyFont="1" applyFill="1" applyBorder="1" applyAlignment="1" applyProtection="1">
      <alignment horizontal="center" vertical="center" wrapText="1"/>
      <protection hidden="1"/>
    </xf>
    <xf numFmtId="0" fontId="15" fillId="0" borderId="1" xfId="54" applyFont="1" applyFill="1" applyBorder="1" applyAlignment="1">
      <alignment horizontal="center" vertical="center" wrapText="1"/>
    </xf>
    <xf numFmtId="0" fontId="15" fillId="0" borderId="1" xfId="54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54" applyFont="1" applyFill="1" applyBorder="1" applyAlignment="1"/>
    <xf numFmtId="0" fontId="15" fillId="3" borderId="1" xfId="54" applyFont="1" applyFill="1" applyBorder="1" applyAlignment="1">
      <alignment horizontal="center" vertical="center"/>
    </xf>
    <xf numFmtId="0" fontId="15" fillId="3" borderId="1" xfId="54" applyFont="1" applyFill="1" applyBorder="1" applyAlignment="1" applyProtection="1">
      <alignment horizontal="center" vertical="center" wrapText="1"/>
      <protection hidden="1"/>
    </xf>
    <xf numFmtId="0" fontId="15" fillId="3" borderId="1" xfId="54" applyFont="1" applyFill="1" applyBorder="1" applyAlignment="1">
      <alignment horizontal="center" vertical="center" wrapText="1"/>
    </xf>
    <xf numFmtId="0" fontId="15" fillId="3" borderId="1" xfId="54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58" applyFont="1" applyFill="1" applyBorder="1" applyAlignment="1" applyProtection="1">
      <alignment horizontal="center" vertical="center" wrapText="1"/>
      <protection hidden="1"/>
    </xf>
    <xf numFmtId="0" fontId="15" fillId="3" borderId="1" xfId="58" applyFont="1" applyFill="1" applyBorder="1" applyAlignment="1">
      <alignment horizontal="center" vertical="center" wrapText="1"/>
    </xf>
    <xf numFmtId="0" fontId="15" fillId="3" borderId="1" xfId="58" applyFont="1" applyFill="1" applyBorder="1" applyAlignment="1">
      <alignment horizontal="left" vertical="center" wrapText="1"/>
    </xf>
    <xf numFmtId="0" fontId="15" fillId="3" borderId="1" xfId="58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54" applyFont="1" applyFill="1" applyBorder="1" applyAlignment="1" applyProtection="1">
      <alignment horizontal="center" vertical="center" wrapText="1"/>
    </xf>
    <xf numFmtId="0" fontId="15" fillId="3" borderId="1" xfId="54" applyFont="1" applyFill="1" applyBorder="1" applyAlignment="1" applyProtection="1">
      <alignment horizontal="left" vertical="center" wrapText="1"/>
    </xf>
    <xf numFmtId="0" fontId="15" fillId="3" borderId="1" xfId="54" applyNumberFormat="1" applyFont="1" applyFill="1" applyBorder="1" applyAlignment="1" applyProtection="1">
      <alignment horizontal="center" vertical="center" wrapText="1"/>
    </xf>
    <xf numFmtId="0" fontId="19" fillId="3" borderId="1" xfId="54" applyFont="1" applyFill="1" applyBorder="1" applyAlignment="1" applyProtection="1">
      <alignment horizontal="center" vertical="center" wrapText="1"/>
      <protection hidden="1"/>
    </xf>
    <xf numFmtId="0" fontId="19" fillId="3" borderId="1" xfId="54" applyFont="1" applyFill="1" applyBorder="1" applyAlignment="1">
      <alignment horizontal="left" vertical="center" wrapText="1"/>
    </xf>
    <xf numFmtId="0" fontId="19" fillId="3" borderId="1" xfId="54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vertical="center" wrapText="1"/>
      <protection hidden="1"/>
    </xf>
    <xf numFmtId="0" fontId="15" fillId="0" borderId="1" xfId="54" applyFont="1" applyFill="1" applyBorder="1" applyAlignment="1" applyProtection="1">
      <alignment horizontal="center" vertical="center" wrapText="1"/>
    </xf>
    <xf numFmtId="0" fontId="15" fillId="0" borderId="1" xfId="54" applyFont="1" applyFill="1" applyBorder="1" applyAlignment="1"/>
    <xf numFmtId="0" fontId="15" fillId="0" borderId="1" xfId="54" applyFont="1" applyFill="1" applyBorder="1" applyAlignment="1" applyProtection="1">
      <alignment horizontal="left" vertical="center" wrapText="1"/>
    </xf>
    <xf numFmtId="0" fontId="15" fillId="0" borderId="1" xfId="54" applyNumberFormat="1" applyFont="1" applyFill="1" applyBorder="1" applyAlignment="1" applyProtection="1">
      <alignment horizontal="center" vertical="center" wrapText="1"/>
    </xf>
    <xf numFmtId="0" fontId="15" fillId="0" borderId="1" xfId="58" applyFont="1" applyFill="1" applyBorder="1" applyAlignment="1" applyProtection="1">
      <alignment horizontal="center" vertical="center" wrapText="1"/>
      <protection hidden="1"/>
    </xf>
    <xf numFmtId="0" fontId="15" fillId="0" borderId="1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54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3" fillId="3" borderId="1" xfId="54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6" fillId="0" borderId="1" xfId="64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58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3" borderId="1" xfId="54" applyFont="1" applyFill="1" applyBorder="1" applyAlignment="1">
      <alignment horizontal="left" vertical="center" wrapText="1"/>
    </xf>
    <xf numFmtId="0" fontId="13" fillId="0" borderId="1" xfId="58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3" borderId="1" xfId="54" applyFont="1" applyFill="1" applyBorder="1" applyAlignment="1">
      <alignment horizontal="center" vertical="center" wrapText="1"/>
    </xf>
    <xf numFmtId="0" fontId="13" fillId="3" borderId="1" xfId="58" applyFont="1" applyFill="1" applyBorder="1" applyAlignment="1">
      <alignment horizontal="center" vertical="center" wrapText="1"/>
    </xf>
  </cellXfs>
  <cellStyles count="65">
    <cellStyle name="_x0007_" xfId="16"/>
    <cellStyle name="_ET_STYLE_NoName_00_" xfId="5"/>
    <cellStyle name="_x005f_x0007_" xfId="17"/>
    <cellStyle name="_x005f_x005f_x005f_x0007_" xfId="18"/>
    <cellStyle name="0,0_x000d_&#10;NA_x000d_&#10;" xfId="6"/>
    <cellStyle name="0,0_x000d_&#10;NA_x000d_&#10; 2" xfId="7"/>
    <cellStyle name="0,0_x000d_&#10;NA_x000d_&#10;_工建专业专业固资需求标准" xfId="19"/>
    <cellStyle name="0,0_x005f_x000d__x005f_x000a_NA_x005f_x000d__x005f_x000a_" xfId="20"/>
    <cellStyle name="Jun" xfId="21"/>
    <cellStyle name="百分比 2" xfId="22"/>
    <cellStyle name="百分比 2 2" xfId="59"/>
    <cellStyle name="百分比 2 3" xfId="60"/>
    <cellStyle name="百分比 3" xfId="56"/>
    <cellStyle name="百分比 4" xfId="62"/>
    <cellStyle name="常规" xfId="0" builtinId="0"/>
    <cellStyle name="常规 10" xfId="8"/>
    <cellStyle name="常规 10 2" xfId="3"/>
    <cellStyle name="常规 11" xfId="23"/>
    <cellStyle name="常规 12" xfId="24"/>
    <cellStyle name="常规 13" xfId="54"/>
    <cellStyle name="常规 13 2" xfId="64"/>
    <cellStyle name="常规 2" xfId="25"/>
    <cellStyle name="常规 2 2" xfId="26"/>
    <cellStyle name="常规 2 2 2" xfId="27"/>
    <cellStyle name="常规 2 2 3" xfId="9"/>
    <cellStyle name="常规 2 3" xfId="2"/>
    <cellStyle name="常规 2 3 2" xfId="10"/>
    <cellStyle name="常规 2 4" xfId="28"/>
    <cellStyle name="常规 3" xfId="11"/>
    <cellStyle name="常规 3 2" xfId="1"/>
    <cellStyle name="常规 3 2 2" xfId="4"/>
    <cellStyle name="常规 3 3" xfId="29"/>
    <cellStyle name="常规 3 4" xfId="58"/>
    <cellStyle name="常规 3_2013年度定额及配置标准集中修编表格" xfId="30"/>
    <cellStyle name="常规 4" xfId="31"/>
    <cellStyle name="常规 4 2" xfId="32"/>
    <cellStyle name="常规 5" xfId="12"/>
    <cellStyle name="常规 5 2" xfId="33"/>
    <cellStyle name="常规 6" xfId="34"/>
    <cellStyle name="常规 7" xfId="35"/>
    <cellStyle name="常规 8" xfId="36"/>
    <cellStyle name="常规 8 2" xfId="37"/>
    <cellStyle name="常规 8 3" xfId="38"/>
    <cellStyle name="常规 8 4" xfId="63"/>
    <cellStyle name="常规 9" xfId="39"/>
    <cellStyle name="常规 9 2" xfId="40"/>
    <cellStyle name="常规 9 3" xfId="41"/>
    <cellStyle name="常规 98" xfId="42"/>
    <cellStyle name="货币 2" xfId="43"/>
    <cellStyle name="千位分隔 17" xfId="57"/>
    <cellStyle name="千位分隔 2" xfId="44"/>
    <cellStyle name="千位分隔 2 2" xfId="45"/>
    <cellStyle name="千位分隔 2 2 2" xfId="46"/>
    <cellStyle name="千位分隔 2 3" xfId="47"/>
    <cellStyle name="千位分隔 2 4" xfId="48"/>
    <cellStyle name="千位分隔 3" xfId="49"/>
    <cellStyle name="千位分隔 4" xfId="50"/>
    <cellStyle name="千位分隔 4 2" xfId="61"/>
    <cellStyle name="千位分隔 5" xfId="51"/>
    <cellStyle name="千位分隔 6" xfId="52"/>
    <cellStyle name="千位分隔 7" xfId="55"/>
    <cellStyle name="千位分隔[0] 2" xfId="13"/>
    <cellStyle name="千位分隔[0] 2 2" xfId="53"/>
    <cellStyle name="样式 1" xfId="14"/>
    <cellStyle name="样式 1 2" xfId="15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2</xdr:row>
      <xdr:rowOff>114300</xdr:rowOff>
    </xdr:from>
    <xdr:to>
      <xdr:col>3</xdr:col>
      <xdr:colOff>2439134</xdr:colOff>
      <xdr:row>2</xdr:row>
      <xdr:rowOff>2283067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561975"/>
          <a:ext cx="2220059" cy="2168767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</xdr:row>
      <xdr:rowOff>66675</xdr:rowOff>
    </xdr:from>
    <xdr:to>
      <xdr:col>3</xdr:col>
      <xdr:colOff>2238801</xdr:colOff>
      <xdr:row>3</xdr:row>
      <xdr:rowOff>1891079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3533775"/>
          <a:ext cx="1829226" cy="18244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409575</xdr:colOff>
      <xdr:row>4</xdr:row>
      <xdr:rowOff>38100</xdr:rowOff>
    </xdr:from>
    <xdr:to>
      <xdr:col>3</xdr:col>
      <xdr:colOff>2417151</xdr:colOff>
      <xdr:row>4</xdr:row>
      <xdr:rowOff>1543578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4772025"/>
          <a:ext cx="2007576" cy="1505478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114301</xdr:colOff>
      <xdr:row>5</xdr:row>
      <xdr:rowOff>76201</xdr:rowOff>
    </xdr:from>
    <xdr:to>
      <xdr:col>3</xdr:col>
      <xdr:colOff>2834064</xdr:colOff>
      <xdr:row>5</xdr:row>
      <xdr:rowOff>1371601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952626" y="6410326"/>
          <a:ext cx="2719763" cy="1295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257175</xdr:colOff>
      <xdr:row>6</xdr:row>
      <xdr:rowOff>0</xdr:rowOff>
    </xdr:from>
    <xdr:to>
      <xdr:col>3</xdr:col>
      <xdr:colOff>2477234</xdr:colOff>
      <xdr:row>6</xdr:row>
      <xdr:rowOff>2168767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7791450"/>
          <a:ext cx="2220059" cy="2168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78"/>
  <sheetViews>
    <sheetView showGridLines="0" tabSelected="1" topLeftCell="A7" workbookViewId="0">
      <selection activeCell="D32" sqref="D32"/>
    </sheetView>
  </sheetViews>
  <sheetFormatPr defaultRowHeight="10.5"/>
  <cols>
    <col min="1" max="1" width="4.125" style="11" customWidth="1"/>
    <col min="2" max="2" width="17.25" style="2" customWidth="1"/>
    <col min="3" max="3" width="43.5" style="2" customWidth="1"/>
    <col min="4" max="4" width="11.875" style="2" customWidth="1"/>
    <col min="5" max="5" width="4.625" style="11" customWidth="1"/>
    <col min="6" max="6" width="9" style="11" hidden="1" customWidth="1"/>
    <col min="7" max="7" width="9" style="11" customWidth="1"/>
    <col min="8" max="8" width="8.625" style="11" customWidth="1"/>
    <col min="9" max="9" width="4.625" style="11" customWidth="1"/>
    <col min="10" max="10" width="7.875" style="11" customWidth="1"/>
    <col min="11" max="11" width="4.625" style="11" customWidth="1"/>
    <col min="12" max="12" width="7.75" style="11" customWidth="1"/>
    <col min="13" max="13" width="4.625" style="11" customWidth="1"/>
    <col min="14" max="14" width="6.25" style="11" customWidth="1"/>
    <col min="15" max="15" width="9.75" style="3" customWidth="1"/>
    <col min="16" max="16" width="9" style="7"/>
    <col min="17" max="17" width="49.5" style="7" customWidth="1"/>
    <col min="18" max="16384" width="9" style="7"/>
  </cols>
  <sheetData>
    <row r="1" spans="1:15" ht="19.5" customHeight="1">
      <c r="A1" s="90" t="s">
        <v>190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" customHeight="1">
      <c r="A2" s="91" t="s">
        <v>22</v>
      </c>
      <c r="B2" s="91" t="s">
        <v>2</v>
      </c>
      <c r="C2" s="91" t="s">
        <v>177</v>
      </c>
      <c r="D2" s="91" t="s">
        <v>176</v>
      </c>
      <c r="E2" s="91" t="s">
        <v>0</v>
      </c>
      <c r="F2" s="91" t="s">
        <v>159</v>
      </c>
      <c r="G2" s="91" t="s">
        <v>191</v>
      </c>
      <c r="H2" s="94" t="s">
        <v>18</v>
      </c>
      <c r="I2" s="95"/>
      <c r="J2" s="94" t="s">
        <v>19</v>
      </c>
      <c r="K2" s="95"/>
      <c r="L2" s="94" t="s">
        <v>173</v>
      </c>
      <c r="M2" s="95"/>
      <c r="N2" s="91" t="s">
        <v>25</v>
      </c>
      <c r="O2" s="96" t="s">
        <v>4</v>
      </c>
    </row>
    <row r="3" spans="1:15" s="8" customFormat="1" ht="12" customHeight="1">
      <c r="A3" s="92"/>
      <c r="B3" s="92"/>
      <c r="C3" s="92"/>
      <c r="D3" s="92"/>
      <c r="E3" s="92"/>
      <c r="F3" s="92"/>
      <c r="G3" s="92"/>
      <c r="H3" s="14" t="s">
        <v>20</v>
      </c>
      <c r="I3" s="14" t="s">
        <v>21</v>
      </c>
      <c r="J3" s="14" t="s">
        <v>20</v>
      </c>
      <c r="K3" s="14" t="s">
        <v>21</v>
      </c>
      <c r="L3" s="14" t="s">
        <v>1</v>
      </c>
      <c r="M3" s="14" t="s">
        <v>14</v>
      </c>
      <c r="N3" s="92"/>
      <c r="O3" s="97"/>
    </row>
    <row r="4" spans="1:15" s="10" customFormat="1" ht="87" customHeight="1">
      <c r="A4" s="9">
        <v>1</v>
      </c>
      <c r="B4" s="49" t="s">
        <v>204</v>
      </c>
      <c r="C4" s="88" t="s">
        <v>205</v>
      </c>
      <c r="D4" s="50"/>
      <c r="E4" s="54" t="s">
        <v>39</v>
      </c>
      <c r="F4" s="35" t="s">
        <v>31</v>
      </c>
      <c r="G4" s="81" t="s">
        <v>197</v>
      </c>
      <c r="H4" s="86" t="s">
        <v>125</v>
      </c>
      <c r="I4" s="53">
        <v>200</v>
      </c>
      <c r="J4" s="87"/>
      <c r="K4" s="73"/>
      <c r="L4" s="52"/>
      <c r="M4" s="52"/>
      <c r="N4" s="53">
        <f t="shared" ref="N4:N30" si="0">I4+K4+M4</f>
        <v>200</v>
      </c>
      <c r="O4" s="77" t="s">
        <v>183</v>
      </c>
    </row>
    <row r="5" spans="1:15" s="10" customFormat="1" ht="171" customHeight="1">
      <c r="A5" s="9">
        <v>2</v>
      </c>
      <c r="B5" s="27" t="s">
        <v>207</v>
      </c>
      <c r="C5" s="26" t="s">
        <v>206</v>
      </c>
      <c r="D5" s="50"/>
      <c r="E5" s="54" t="s">
        <v>39</v>
      </c>
      <c r="F5" s="35" t="s">
        <v>31</v>
      </c>
      <c r="G5" s="81" t="s">
        <v>197</v>
      </c>
      <c r="H5" s="86"/>
      <c r="I5" s="53"/>
      <c r="J5" s="87" t="s">
        <v>148</v>
      </c>
      <c r="K5" s="73">
        <v>100</v>
      </c>
      <c r="L5" s="52"/>
      <c r="M5" s="52"/>
      <c r="N5" s="53">
        <f t="shared" ref="N5" si="1">I5+K5+M5</f>
        <v>100</v>
      </c>
      <c r="O5" s="77" t="s">
        <v>183</v>
      </c>
    </row>
    <row r="6" spans="1:15" s="10" customFormat="1" ht="24">
      <c r="A6" s="9">
        <v>3</v>
      </c>
      <c r="B6" s="49" t="s">
        <v>65</v>
      </c>
      <c r="C6" s="29" t="s">
        <v>105</v>
      </c>
      <c r="D6" s="55"/>
      <c r="E6" s="54" t="s">
        <v>51</v>
      </c>
      <c r="F6" s="35" t="s">
        <v>46</v>
      </c>
      <c r="G6" s="83" t="s">
        <v>46</v>
      </c>
      <c r="H6" s="52"/>
      <c r="I6" s="52"/>
      <c r="J6" s="52"/>
      <c r="K6" s="52"/>
      <c r="L6" s="30" t="s">
        <v>64</v>
      </c>
      <c r="M6" s="56">
        <v>60</v>
      </c>
      <c r="N6" s="53">
        <f t="shared" si="0"/>
        <v>60</v>
      </c>
      <c r="O6" s="77" t="s">
        <v>183</v>
      </c>
    </row>
    <row r="7" spans="1:15" s="10" customFormat="1" ht="24">
      <c r="A7" s="9">
        <v>4</v>
      </c>
      <c r="B7" s="49" t="s">
        <v>65</v>
      </c>
      <c r="C7" s="29" t="s">
        <v>106</v>
      </c>
      <c r="D7" s="55"/>
      <c r="E7" s="54" t="s">
        <v>51</v>
      </c>
      <c r="F7" s="35" t="s">
        <v>46</v>
      </c>
      <c r="G7" s="83" t="s">
        <v>46</v>
      </c>
      <c r="H7" s="52"/>
      <c r="I7" s="52"/>
      <c r="J7" s="52"/>
      <c r="K7" s="52"/>
      <c r="L7" s="30" t="s">
        <v>66</v>
      </c>
      <c r="M7" s="56">
        <v>60</v>
      </c>
      <c r="N7" s="53">
        <f t="shared" si="0"/>
        <v>60</v>
      </c>
      <c r="O7" s="77" t="s">
        <v>183</v>
      </c>
    </row>
    <row r="8" spans="1:15" s="10" customFormat="1" ht="54.75" customHeight="1">
      <c r="A8" s="9">
        <v>5</v>
      </c>
      <c r="B8" s="49" t="s">
        <v>65</v>
      </c>
      <c r="C8" s="29" t="s">
        <v>107</v>
      </c>
      <c r="D8" s="55"/>
      <c r="E8" s="54" t="s">
        <v>51</v>
      </c>
      <c r="F8" s="35" t="s">
        <v>46</v>
      </c>
      <c r="G8" s="83" t="s">
        <v>46</v>
      </c>
      <c r="H8" s="52"/>
      <c r="I8" s="52"/>
      <c r="J8" s="52"/>
      <c r="K8" s="52"/>
      <c r="L8" s="30" t="s">
        <v>67</v>
      </c>
      <c r="M8" s="56">
        <v>6</v>
      </c>
      <c r="N8" s="53">
        <f t="shared" si="0"/>
        <v>6</v>
      </c>
      <c r="O8" s="77" t="s">
        <v>183</v>
      </c>
    </row>
    <row r="9" spans="1:15" s="10" customFormat="1" ht="67.5" customHeight="1">
      <c r="A9" s="9">
        <v>6</v>
      </c>
      <c r="B9" s="49" t="s">
        <v>74</v>
      </c>
      <c r="C9" s="29" t="s">
        <v>110</v>
      </c>
      <c r="D9" s="55"/>
      <c r="E9" s="54" t="s">
        <v>35</v>
      </c>
      <c r="F9" s="35" t="s">
        <v>46</v>
      </c>
      <c r="G9" s="83" t="s">
        <v>199</v>
      </c>
      <c r="H9" s="52"/>
      <c r="I9" s="52"/>
      <c r="J9" s="52"/>
      <c r="K9" s="52"/>
      <c r="L9" s="30" t="s">
        <v>73</v>
      </c>
      <c r="M9" s="56">
        <v>5</v>
      </c>
      <c r="N9" s="53">
        <f t="shared" si="0"/>
        <v>5</v>
      </c>
      <c r="O9" s="77" t="s">
        <v>172</v>
      </c>
    </row>
    <row r="10" spans="1:15" s="10" customFormat="1" ht="117" customHeight="1">
      <c r="A10" s="9">
        <v>7</v>
      </c>
      <c r="B10" s="72" t="s">
        <v>41</v>
      </c>
      <c r="C10" s="29" t="s">
        <v>102</v>
      </c>
      <c r="D10" s="107" t="s">
        <v>208</v>
      </c>
      <c r="E10" s="57" t="s">
        <v>35</v>
      </c>
      <c r="F10" s="36" t="s">
        <v>164</v>
      </c>
      <c r="G10" s="82" t="s">
        <v>200</v>
      </c>
      <c r="H10" s="52"/>
      <c r="I10" s="52"/>
      <c r="J10" s="59" t="s">
        <v>40</v>
      </c>
      <c r="K10" s="60">
        <v>80</v>
      </c>
      <c r="L10" s="52"/>
      <c r="M10" s="52"/>
      <c r="N10" s="53">
        <f t="shared" si="0"/>
        <v>80</v>
      </c>
      <c r="O10" s="77" t="s">
        <v>183</v>
      </c>
    </row>
    <row r="11" spans="1:15" s="10" customFormat="1" ht="89.25" customHeight="1">
      <c r="A11" s="9">
        <v>8</v>
      </c>
      <c r="B11" s="68" t="s">
        <v>41</v>
      </c>
      <c r="C11" s="29" t="s">
        <v>165</v>
      </c>
      <c r="D11" s="55" t="s">
        <v>47</v>
      </c>
      <c r="E11" s="61" t="s">
        <v>45</v>
      </c>
      <c r="F11" s="37" t="s">
        <v>166</v>
      </c>
      <c r="G11" s="82" t="s">
        <v>201</v>
      </c>
      <c r="H11" s="52"/>
      <c r="I11" s="52"/>
      <c r="J11" s="62" t="s">
        <v>95</v>
      </c>
      <c r="K11" s="56">
        <v>8</v>
      </c>
      <c r="L11" s="62" t="s">
        <v>44</v>
      </c>
      <c r="M11" s="63">
        <v>10</v>
      </c>
      <c r="N11" s="53">
        <f t="shared" si="0"/>
        <v>18</v>
      </c>
      <c r="O11" s="77" t="s">
        <v>183</v>
      </c>
    </row>
    <row r="12" spans="1:15" s="10" customFormat="1" ht="112.5" customHeight="1">
      <c r="A12" s="9">
        <v>9</v>
      </c>
      <c r="B12" s="49" t="s">
        <v>41</v>
      </c>
      <c r="C12" s="29" t="s">
        <v>54</v>
      </c>
      <c r="D12" s="55" t="s">
        <v>162</v>
      </c>
      <c r="E12" s="54" t="s">
        <v>55</v>
      </c>
      <c r="F12" s="35" t="s">
        <v>46</v>
      </c>
      <c r="G12" s="83" t="s">
        <v>46</v>
      </c>
      <c r="H12" s="52"/>
      <c r="I12" s="52"/>
      <c r="J12" s="52"/>
      <c r="K12" s="52"/>
      <c r="L12" s="30" t="s">
        <v>53</v>
      </c>
      <c r="M12" s="56">
        <v>90</v>
      </c>
      <c r="N12" s="53">
        <f t="shared" si="0"/>
        <v>90</v>
      </c>
      <c r="O12" s="77" t="s">
        <v>183</v>
      </c>
    </row>
    <row r="13" spans="1:15" s="10" customFormat="1" ht="143.25" customHeight="1">
      <c r="A13" s="9">
        <v>10</v>
      </c>
      <c r="B13" s="27" t="s">
        <v>198</v>
      </c>
      <c r="C13" s="26" t="s">
        <v>192</v>
      </c>
      <c r="D13" s="55" t="s">
        <v>162</v>
      </c>
      <c r="E13" s="54" t="s">
        <v>35</v>
      </c>
      <c r="F13" s="35" t="s">
        <v>31</v>
      </c>
      <c r="G13" s="81" t="s">
        <v>31</v>
      </c>
      <c r="H13" s="30" t="s">
        <v>34</v>
      </c>
      <c r="I13" s="56">
        <v>80</v>
      </c>
      <c r="J13" s="52"/>
      <c r="K13" s="52"/>
      <c r="L13" s="52"/>
      <c r="M13" s="52"/>
      <c r="N13" s="53">
        <f>I13+K13+M13</f>
        <v>80</v>
      </c>
      <c r="O13" s="77" t="s">
        <v>183</v>
      </c>
    </row>
    <row r="14" spans="1:15" s="10" customFormat="1" ht="108" customHeight="1">
      <c r="A14" s="9">
        <v>11</v>
      </c>
      <c r="B14" s="49" t="s">
        <v>41</v>
      </c>
      <c r="C14" s="29" t="s">
        <v>103</v>
      </c>
      <c r="D14" s="55" t="s">
        <v>175</v>
      </c>
      <c r="E14" s="54" t="s">
        <v>55</v>
      </c>
      <c r="F14" s="35" t="s">
        <v>46</v>
      </c>
      <c r="G14" s="83" t="s">
        <v>46</v>
      </c>
      <c r="H14" s="52"/>
      <c r="I14" s="52"/>
      <c r="J14" s="52"/>
      <c r="K14" s="52"/>
      <c r="L14" s="30" t="s">
        <v>56</v>
      </c>
      <c r="M14" s="56">
        <v>100</v>
      </c>
      <c r="N14" s="53">
        <f t="shared" si="0"/>
        <v>100</v>
      </c>
      <c r="O14" s="77" t="s">
        <v>183</v>
      </c>
    </row>
    <row r="15" spans="1:15" s="10" customFormat="1" ht="87" customHeight="1">
      <c r="A15" s="9">
        <v>12</v>
      </c>
      <c r="B15" s="49" t="s">
        <v>41</v>
      </c>
      <c r="C15" s="29" t="s">
        <v>59</v>
      </c>
      <c r="D15" s="55" t="s">
        <v>57</v>
      </c>
      <c r="E15" s="54" t="s">
        <v>45</v>
      </c>
      <c r="F15" s="35" t="s">
        <v>46</v>
      </c>
      <c r="G15" s="83" t="s">
        <v>46</v>
      </c>
      <c r="H15" s="52"/>
      <c r="I15" s="52"/>
      <c r="J15" s="52"/>
      <c r="K15" s="52"/>
      <c r="L15" s="30" t="s">
        <v>58</v>
      </c>
      <c r="M15" s="56">
        <v>70</v>
      </c>
      <c r="N15" s="53">
        <f t="shared" si="0"/>
        <v>70</v>
      </c>
      <c r="O15" s="77" t="s">
        <v>183</v>
      </c>
    </row>
    <row r="16" spans="1:15" s="10" customFormat="1" ht="86.25" customHeight="1">
      <c r="A16" s="9">
        <v>13</v>
      </c>
      <c r="B16" s="49" t="s">
        <v>41</v>
      </c>
      <c r="C16" s="29" t="s">
        <v>61</v>
      </c>
      <c r="D16" s="55" t="s">
        <v>57</v>
      </c>
      <c r="E16" s="54" t="s">
        <v>55</v>
      </c>
      <c r="F16" s="35" t="s">
        <v>46</v>
      </c>
      <c r="G16" s="83" t="s">
        <v>46</v>
      </c>
      <c r="H16" s="52"/>
      <c r="I16" s="52"/>
      <c r="J16" s="52"/>
      <c r="K16" s="52"/>
      <c r="L16" s="30" t="s">
        <v>60</v>
      </c>
      <c r="M16" s="56">
        <v>8</v>
      </c>
      <c r="N16" s="53">
        <f t="shared" si="0"/>
        <v>8</v>
      </c>
      <c r="O16" s="77" t="s">
        <v>183</v>
      </c>
    </row>
    <row r="17" spans="1:15" s="10" customFormat="1" ht="84" customHeight="1">
      <c r="A17" s="9">
        <v>14</v>
      </c>
      <c r="B17" s="49" t="s">
        <v>41</v>
      </c>
      <c r="C17" s="29" t="s">
        <v>108</v>
      </c>
      <c r="D17" s="55" t="s">
        <v>69</v>
      </c>
      <c r="E17" s="54" t="s">
        <v>55</v>
      </c>
      <c r="F17" s="35" t="s">
        <v>46</v>
      </c>
      <c r="G17" s="83" t="s">
        <v>46</v>
      </c>
      <c r="H17" s="52"/>
      <c r="I17" s="52"/>
      <c r="J17" s="52"/>
      <c r="K17" s="52"/>
      <c r="L17" s="30" t="s">
        <v>68</v>
      </c>
      <c r="M17" s="56">
        <v>20</v>
      </c>
      <c r="N17" s="53">
        <f t="shared" si="0"/>
        <v>20</v>
      </c>
      <c r="O17" s="77" t="s">
        <v>183</v>
      </c>
    </row>
    <row r="18" spans="1:15" s="10" customFormat="1" ht="82.5" customHeight="1">
      <c r="A18" s="9">
        <v>15</v>
      </c>
      <c r="B18" s="49" t="s">
        <v>41</v>
      </c>
      <c r="C18" s="29" t="s">
        <v>71</v>
      </c>
      <c r="D18" s="55" t="s">
        <v>69</v>
      </c>
      <c r="E18" s="54" t="s">
        <v>55</v>
      </c>
      <c r="F18" s="35" t="s">
        <v>46</v>
      </c>
      <c r="G18" s="83" t="s">
        <v>46</v>
      </c>
      <c r="H18" s="52"/>
      <c r="I18" s="52"/>
      <c r="J18" s="52"/>
      <c r="K18" s="52"/>
      <c r="L18" s="30" t="s">
        <v>70</v>
      </c>
      <c r="M18" s="56">
        <v>130</v>
      </c>
      <c r="N18" s="53">
        <f t="shared" si="0"/>
        <v>130</v>
      </c>
      <c r="O18" s="77" t="s">
        <v>183</v>
      </c>
    </row>
    <row r="19" spans="1:15" s="10" customFormat="1" ht="80.25" customHeight="1">
      <c r="A19" s="9">
        <v>16</v>
      </c>
      <c r="B19" s="49" t="s">
        <v>41</v>
      </c>
      <c r="C19" s="29" t="s">
        <v>112</v>
      </c>
      <c r="D19" s="55" t="s">
        <v>69</v>
      </c>
      <c r="E19" s="54" t="s">
        <v>45</v>
      </c>
      <c r="F19" s="67" t="s">
        <v>31</v>
      </c>
      <c r="G19" s="81" t="s">
        <v>31</v>
      </c>
      <c r="H19" s="65" t="s">
        <v>92</v>
      </c>
      <c r="I19" s="56">
        <v>3</v>
      </c>
      <c r="J19" s="52"/>
      <c r="K19" s="52"/>
      <c r="L19" s="52"/>
      <c r="M19" s="52"/>
      <c r="N19" s="53">
        <f t="shared" si="0"/>
        <v>3</v>
      </c>
      <c r="O19" s="77" t="s">
        <v>183</v>
      </c>
    </row>
    <row r="20" spans="1:15" s="10" customFormat="1" ht="76.5" customHeight="1">
      <c r="A20" s="9">
        <v>17</v>
      </c>
      <c r="B20" s="49" t="s">
        <v>41</v>
      </c>
      <c r="C20" s="29" t="s">
        <v>169</v>
      </c>
      <c r="D20" s="55" t="s">
        <v>57</v>
      </c>
      <c r="E20" s="54" t="s">
        <v>35</v>
      </c>
      <c r="F20" s="67" t="s">
        <v>94</v>
      </c>
      <c r="G20" s="82" t="s">
        <v>42</v>
      </c>
      <c r="H20" s="52"/>
      <c r="I20" s="52"/>
      <c r="J20" s="65" t="s">
        <v>93</v>
      </c>
      <c r="K20" s="56">
        <v>70</v>
      </c>
      <c r="L20" s="52"/>
      <c r="M20" s="52"/>
      <c r="N20" s="53">
        <f t="shared" si="0"/>
        <v>70</v>
      </c>
      <c r="O20" s="77" t="s">
        <v>184</v>
      </c>
    </row>
    <row r="21" spans="1:15" s="10" customFormat="1" ht="99.75" customHeight="1">
      <c r="A21" s="9">
        <v>18</v>
      </c>
      <c r="B21" s="49" t="s">
        <v>83</v>
      </c>
      <c r="C21" s="29" t="s">
        <v>111</v>
      </c>
      <c r="D21" s="55" t="s">
        <v>84</v>
      </c>
      <c r="E21" s="54" t="s">
        <v>38</v>
      </c>
      <c r="F21" s="67" t="s">
        <v>31</v>
      </c>
      <c r="G21" s="81" t="s">
        <v>31</v>
      </c>
      <c r="H21" s="65" t="s">
        <v>82</v>
      </c>
      <c r="I21" s="56">
        <v>20</v>
      </c>
      <c r="J21" s="52"/>
      <c r="K21" s="52"/>
      <c r="L21" s="52"/>
      <c r="M21" s="52"/>
      <c r="N21" s="53">
        <f t="shared" si="0"/>
        <v>20</v>
      </c>
      <c r="O21" s="77"/>
    </row>
    <row r="22" spans="1:15" s="10" customFormat="1" ht="80.25" customHeight="1">
      <c r="A22" s="9">
        <v>19</v>
      </c>
      <c r="B22" s="49" t="s">
        <v>90</v>
      </c>
      <c r="C22" s="29" t="s">
        <v>91</v>
      </c>
      <c r="D22" s="55" t="s">
        <v>69</v>
      </c>
      <c r="E22" s="54" t="s">
        <v>45</v>
      </c>
      <c r="F22" s="67" t="s">
        <v>31</v>
      </c>
      <c r="G22" s="81" t="s">
        <v>31</v>
      </c>
      <c r="H22" s="65" t="s">
        <v>89</v>
      </c>
      <c r="I22" s="56">
        <v>2</v>
      </c>
      <c r="J22" s="52"/>
      <c r="K22" s="52"/>
      <c r="L22" s="52"/>
      <c r="M22" s="52"/>
      <c r="N22" s="53">
        <f t="shared" si="0"/>
        <v>2</v>
      </c>
      <c r="O22" s="77" t="s">
        <v>183</v>
      </c>
    </row>
    <row r="23" spans="1:15" s="10" customFormat="1" ht="59.25" customHeight="1">
      <c r="A23" s="9">
        <v>20</v>
      </c>
      <c r="B23" s="68" t="s">
        <v>90</v>
      </c>
      <c r="C23" s="29" t="s">
        <v>113</v>
      </c>
      <c r="D23" s="68"/>
      <c r="E23" s="68" t="s">
        <v>39</v>
      </c>
      <c r="F23" s="39" t="s">
        <v>98</v>
      </c>
      <c r="G23" s="82" t="s">
        <v>42</v>
      </c>
      <c r="H23" s="69"/>
      <c r="I23" s="69"/>
      <c r="J23" s="70" t="s">
        <v>97</v>
      </c>
      <c r="K23" s="71">
        <v>20</v>
      </c>
      <c r="L23" s="69"/>
      <c r="M23" s="69"/>
      <c r="N23" s="53">
        <f t="shared" si="0"/>
        <v>20</v>
      </c>
      <c r="O23" s="77" t="s">
        <v>171</v>
      </c>
    </row>
    <row r="24" spans="1:15" s="10" customFormat="1" ht="60" customHeight="1">
      <c r="A24" s="9">
        <v>21</v>
      </c>
      <c r="B24" s="74" t="s">
        <v>76</v>
      </c>
      <c r="C24" s="29" t="s">
        <v>77</v>
      </c>
      <c r="D24" s="55" t="s">
        <v>69</v>
      </c>
      <c r="E24" s="64" t="s">
        <v>55</v>
      </c>
      <c r="F24" s="38" t="s">
        <v>46</v>
      </c>
      <c r="G24" s="83" t="s">
        <v>46</v>
      </c>
      <c r="H24" s="52"/>
      <c r="I24" s="52"/>
      <c r="J24" s="52"/>
      <c r="K24" s="52"/>
      <c r="L24" s="65" t="s">
        <v>75</v>
      </c>
      <c r="M24" s="66">
        <v>8</v>
      </c>
      <c r="N24" s="53">
        <f t="shared" si="0"/>
        <v>8</v>
      </c>
      <c r="O24" s="77" t="s">
        <v>184</v>
      </c>
    </row>
    <row r="25" spans="1:15" s="10" customFormat="1" ht="24">
      <c r="A25" s="9">
        <v>22</v>
      </c>
      <c r="B25" s="49" t="s">
        <v>79</v>
      </c>
      <c r="C25" s="29" t="s">
        <v>80</v>
      </c>
      <c r="D25" s="55" t="s">
        <v>81</v>
      </c>
      <c r="E25" s="54" t="s">
        <v>38</v>
      </c>
      <c r="F25" s="67" t="s">
        <v>31</v>
      </c>
      <c r="G25" s="81" t="s">
        <v>31</v>
      </c>
      <c r="H25" s="65" t="s">
        <v>78</v>
      </c>
      <c r="I25" s="56">
        <v>10</v>
      </c>
      <c r="J25" s="52"/>
      <c r="K25" s="52"/>
      <c r="L25" s="52"/>
      <c r="M25" s="52"/>
      <c r="N25" s="53">
        <f t="shared" si="0"/>
        <v>10</v>
      </c>
      <c r="O25" s="77" t="s">
        <v>185</v>
      </c>
    </row>
    <row r="26" spans="1:15" s="10" customFormat="1" ht="42.75" customHeight="1">
      <c r="A26" s="9">
        <v>23</v>
      </c>
      <c r="B26" s="49" t="s">
        <v>33</v>
      </c>
      <c r="C26" s="29" t="s">
        <v>100</v>
      </c>
      <c r="D26" s="50"/>
      <c r="E26" s="49" t="s">
        <v>30</v>
      </c>
      <c r="F26" s="35" t="s">
        <v>161</v>
      </c>
      <c r="G26" s="81" t="s">
        <v>202</v>
      </c>
      <c r="H26" s="29" t="s">
        <v>32</v>
      </c>
      <c r="I26" s="51">
        <v>2</v>
      </c>
      <c r="J26" s="52"/>
      <c r="K26" s="52"/>
      <c r="L26" s="29" t="s">
        <v>50</v>
      </c>
      <c r="M26" s="51">
        <v>22</v>
      </c>
      <c r="N26" s="53">
        <f t="shared" si="0"/>
        <v>24</v>
      </c>
      <c r="O26" s="27" t="s">
        <v>171</v>
      </c>
    </row>
    <row r="27" spans="1:15" s="10" customFormat="1" ht="53.25" customHeight="1">
      <c r="A27" s="9">
        <v>24</v>
      </c>
      <c r="B27" s="49" t="s">
        <v>86</v>
      </c>
      <c r="C27" s="29" t="s">
        <v>168</v>
      </c>
      <c r="D27" s="55" t="s">
        <v>87</v>
      </c>
      <c r="E27" s="54" t="s">
        <v>38</v>
      </c>
      <c r="F27" s="67" t="s">
        <v>31</v>
      </c>
      <c r="G27" s="81" t="s">
        <v>31</v>
      </c>
      <c r="H27" s="65" t="s">
        <v>85</v>
      </c>
      <c r="I27" s="56">
        <v>8</v>
      </c>
      <c r="J27" s="52"/>
      <c r="K27" s="52"/>
      <c r="L27" s="52"/>
      <c r="M27" s="52"/>
      <c r="N27" s="53">
        <f t="shared" si="0"/>
        <v>8</v>
      </c>
      <c r="O27" s="77"/>
    </row>
    <row r="28" spans="1:15" s="10" customFormat="1" ht="67.5" customHeight="1">
      <c r="A28" s="9">
        <v>25</v>
      </c>
      <c r="B28" s="49" t="s">
        <v>37</v>
      </c>
      <c r="C28" s="29" t="s">
        <v>101</v>
      </c>
      <c r="D28" s="55" t="s">
        <v>163</v>
      </c>
      <c r="E28" s="54" t="s">
        <v>38</v>
      </c>
      <c r="F28" s="35" t="s">
        <v>31</v>
      </c>
      <c r="G28" s="81" t="s">
        <v>31</v>
      </c>
      <c r="H28" s="30" t="s">
        <v>36</v>
      </c>
      <c r="I28" s="56">
        <v>10</v>
      </c>
      <c r="J28" s="52"/>
      <c r="K28" s="52"/>
      <c r="L28" s="52"/>
      <c r="M28" s="52"/>
      <c r="N28" s="53">
        <f t="shared" si="0"/>
        <v>10</v>
      </c>
      <c r="O28" s="77" t="s">
        <v>6</v>
      </c>
    </row>
    <row r="29" spans="1:15" s="10" customFormat="1" ht="108" customHeight="1">
      <c r="A29" s="9">
        <v>26</v>
      </c>
      <c r="B29" s="49" t="s">
        <v>29</v>
      </c>
      <c r="C29" s="29" t="s">
        <v>160</v>
      </c>
      <c r="D29" s="50"/>
      <c r="E29" s="49" t="s">
        <v>30</v>
      </c>
      <c r="F29" s="35" t="s">
        <v>31</v>
      </c>
      <c r="G29" s="81" t="s">
        <v>194</v>
      </c>
      <c r="H29" s="29" t="s">
        <v>28</v>
      </c>
      <c r="I29" s="51">
        <v>2</v>
      </c>
      <c r="J29" s="52"/>
      <c r="K29" s="52"/>
      <c r="L29" s="29" t="s">
        <v>52</v>
      </c>
      <c r="M29" s="51">
        <v>22</v>
      </c>
      <c r="N29" s="53">
        <f t="shared" si="0"/>
        <v>24</v>
      </c>
      <c r="O29" s="27" t="s">
        <v>193</v>
      </c>
    </row>
    <row r="30" spans="1:15" s="10" customFormat="1" ht="84.75" customHeight="1">
      <c r="A30" s="9">
        <v>27</v>
      </c>
      <c r="B30" s="68" t="s">
        <v>49</v>
      </c>
      <c r="C30" s="26" t="s">
        <v>195</v>
      </c>
      <c r="D30" s="55" t="s">
        <v>47</v>
      </c>
      <c r="E30" s="61" t="s">
        <v>45</v>
      </c>
      <c r="F30" s="37" t="s">
        <v>166</v>
      </c>
      <c r="G30" s="82" t="s">
        <v>196</v>
      </c>
      <c r="H30" s="65" t="s">
        <v>88</v>
      </c>
      <c r="I30" s="56">
        <v>20</v>
      </c>
      <c r="J30" s="62" t="s">
        <v>96</v>
      </c>
      <c r="K30" s="56">
        <v>10</v>
      </c>
      <c r="L30" s="62" t="s">
        <v>48</v>
      </c>
      <c r="M30" s="63">
        <v>10</v>
      </c>
      <c r="N30" s="53">
        <f t="shared" si="0"/>
        <v>40</v>
      </c>
      <c r="O30" s="77" t="s">
        <v>183</v>
      </c>
    </row>
    <row r="31" spans="1:15" s="10" customFormat="1" ht="76.5" customHeight="1">
      <c r="A31" s="9">
        <v>28</v>
      </c>
      <c r="B31" s="49" t="s">
        <v>49</v>
      </c>
      <c r="C31" s="29" t="s">
        <v>104</v>
      </c>
      <c r="D31" s="106" t="s">
        <v>209</v>
      </c>
      <c r="E31" s="54" t="s">
        <v>51</v>
      </c>
      <c r="F31" s="35" t="s">
        <v>46</v>
      </c>
      <c r="G31" s="83" t="s">
        <v>46</v>
      </c>
      <c r="H31" s="52"/>
      <c r="I31" s="52"/>
      <c r="J31" s="52"/>
      <c r="K31" s="52"/>
      <c r="L31" s="30" t="s">
        <v>62</v>
      </c>
      <c r="M31" s="56">
        <v>60</v>
      </c>
      <c r="N31" s="53">
        <f t="shared" ref="N31" si="2">I31+K31+M31</f>
        <v>60</v>
      </c>
      <c r="O31" s="77" t="s">
        <v>183</v>
      </c>
    </row>
    <row r="32" spans="1:15" s="10" customFormat="1" ht="51" customHeight="1">
      <c r="A32" s="9">
        <v>29</v>
      </c>
      <c r="B32" s="49" t="s">
        <v>174</v>
      </c>
      <c r="C32" s="29" t="s">
        <v>109</v>
      </c>
      <c r="D32" s="106" t="s">
        <v>210</v>
      </c>
      <c r="E32" s="54" t="s">
        <v>45</v>
      </c>
      <c r="F32" s="35" t="s">
        <v>46</v>
      </c>
      <c r="G32" s="83" t="s">
        <v>46</v>
      </c>
      <c r="H32" s="52"/>
      <c r="I32" s="52"/>
      <c r="J32" s="52"/>
      <c r="K32" s="52"/>
      <c r="L32" s="30" t="s">
        <v>72</v>
      </c>
      <c r="M32" s="56">
        <v>30</v>
      </c>
      <c r="N32" s="53">
        <f>I32+K32+M32</f>
        <v>30</v>
      </c>
      <c r="O32" s="77" t="s">
        <v>183</v>
      </c>
    </row>
    <row r="33" spans="1:15" s="13" customFormat="1" ht="23.25" customHeight="1">
      <c r="A33" s="17"/>
      <c r="B33" s="17" t="s">
        <v>23</v>
      </c>
      <c r="C33" s="18"/>
      <c r="D33" s="18"/>
      <c r="E33" s="17" t="s">
        <v>26</v>
      </c>
      <c r="F33" s="17"/>
      <c r="G33" s="17"/>
      <c r="H33" s="17" t="s">
        <v>26</v>
      </c>
      <c r="I33" s="17">
        <f>SUM(I4:I32)</f>
        <v>357</v>
      </c>
      <c r="J33" s="17" t="s">
        <v>26</v>
      </c>
      <c r="K33" s="17">
        <f>SUM(K4:K32)</f>
        <v>288</v>
      </c>
      <c r="L33" s="17" t="s">
        <v>26</v>
      </c>
      <c r="M33" s="17">
        <f>SUM(M4:M32)</f>
        <v>711</v>
      </c>
      <c r="N33" s="19">
        <f>SUM(N4:N32)</f>
        <v>1356</v>
      </c>
      <c r="O33" s="78"/>
    </row>
    <row r="34" spans="1:15" ht="77.25" customHeight="1">
      <c r="A34" s="75" t="s">
        <v>5</v>
      </c>
      <c r="B34" s="93" t="s">
        <v>188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5">
      <c r="N35" s="12"/>
    </row>
    <row r="36" spans="1:15">
      <c r="N36" s="12"/>
    </row>
    <row r="37" spans="1:15">
      <c r="N37" s="12"/>
    </row>
    <row r="38" spans="1:15">
      <c r="N38" s="12"/>
    </row>
    <row r="39" spans="1:15">
      <c r="N39" s="12"/>
    </row>
    <row r="40" spans="1:15">
      <c r="N40" s="12"/>
    </row>
    <row r="41" spans="1:15">
      <c r="N41" s="12"/>
    </row>
    <row r="42" spans="1:15">
      <c r="N42" s="12"/>
    </row>
    <row r="43" spans="1:15">
      <c r="N43" s="12"/>
    </row>
    <row r="44" spans="1:15">
      <c r="A44" s="7"/>
      <c r="D44" s="3"/>
      <c r="N44" s="12"/>
      <c r="O44" s="79"/>
    </row>
    <row r="45" spans="1:15">
      <c r="A45" s="7"/>
      <c r="N45" s="12"/>
      <c r="O45" s="79"/>
    </row>
    <row r="46" spans="1:15">
      <c r="A46" s="7"/>
      <c r="N46" s="12"/>
      <c r="O46" s="79"/>
    </row>
    <row r="47" spans="1:15">
      <c r="A47" s="7"/>
      <c r="N47" s="12"/>
      <c r="O47" s="79"/>
    </row>
    <row r="48" spans="1:15">
      <c r="A48" s="7"/>
      <c r="N48" s="12"/>
      <c r="O48" s="79"/>
    </row>
    <row r="49" spans="1:15">
      <c r="A49" s="7"/>
      <c r="N49" s="12"/>
      <c r="O49" s="79"/>
    </row>
    <row r="50" spans="1:15">
      <c r="A50" s="7"/>
      <c r="N50" s="12"/>
      <c r="O50" s="79"/>
    </row>
    <row r="51" spans="1:15">
      <c r="A51" s="7"/>
      <c r="N51" s="12"/>
      <c r="O51" s="79"/>
    </row>
    <row r="52" spans="1:15">
      <c r="A52" s="7"/>
      <c r="N52" s="12"/>
      <c r="O52" s="79"/>
    </row>
    <row r="53" spans="1:15">
      <c r="A53" s="7"/>
      <c r="N53" s="12"/>
      <c r="O53" s="79"/>
    </row>
    <row r="54" spans="1:15">
      <c r="A54" s="7"/>
      <c r="N54" s="12"/>
      <c r="O54" s="79"/>
    </row>
    <row r="55" spans="1:15">
      <c r="A55" s="7"/>
      <c r="O55" s="79"/>
    </row>
    <row r="56" spans="1:15">
      <c r="A56" s="7"/>
      <c r="O56" s="79"/>
    </row>
    <row r="57" spans="1:15">
      <c r="A57" s="7"/>
      <c r="O57" s="79"/>
    </row>
    <row r="58" spans="1:15">
      <c r="A58" s="7"/>
      <c r="O58" s="79"/>
    </row>
    <row r="59" spans="1:15">
      <c r="A59" s="7"/>
      <c r="O59" s="79"/>
    </row>
    <row r="60" spans="1: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9"/>
    </row>
    <row r="61" spans="1: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9"/>
    </row>
    <row r="62" spans="1: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9"/>
    </row>
    <row r="63" spans="1: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9"/>
    </row>
    <row r="64" spans="1: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9"/>
    </row>
    <row r="65" spans="1: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9"/>
    </row>
    <row r="66" spans="1: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9"/>
    </row>
    <row r="67" spans="1: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9"/>
    </row>
    <row r="68" spans="1: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9"/>
    </row>
    <row r="69" spans="1: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9"/>
    </row>
    <row r="70" spans="1: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9"/>
    </row>
    <row r="71" spans="1: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9"/>
    </row>
    <row r="72" spans="1: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9"/>
    </row>
    <row r="73" spans="1: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9"/>
    </row>
    <row r="74" spans="1: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9"/>
    </row>
    <row r="75" spans="1: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9"/>
    </row>
    <row r="76" spans="1: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9"/>
    </row>
    <row r="77" spans="1: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9"/>
    </row>
    <row r="78" spans="1: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9"/>
    </row>
    <row r="79" spans="1: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9"/>
    </row>
    <row r="80" spans="1: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9"/>
    </row>
    <row r="81" spans="1: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9"/>
    </row>
    <row r="82" spans="1: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9"/>
    </row>
    <row r="83" spans="1: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9"/>
    </row>
    <row r="84" spans="1: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9"/>
    </row>
    <row r="85" spans="1: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9"/>
    </row>
    <row r="86" spans="1: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9"/>
    </row>
    <row r="87" spans="1: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9"/>
    </row>
    <row r="88" spans="1: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9"/>
    </row>
    <row r="89" spans="1: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9"/>
    </row>
    <row r="90" spans="1: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9"/>
    </row>
    <row r="91" spans="1: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9"/>
    </row>
    <row r="92" spans="1: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9"/>
    </row>
    <row r="93" spans="1: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9"/>
    </row>
    <row r="94" spans="1: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9"/>
    </row>
    <row r="95" spans="1: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9"/>
    </row>
    <row r="96" spans="1: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9"/>
    </row>
    <row r="97" spans="1: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9"/>
    </row>
    <row r="98" spans="1: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9"/>
    </row>
    <row r="99" spans="1: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9"/>
    </row>
    <row r="100" spans="1: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9"/>
    </row>
    <row r="101" spans="1: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9"/>
    </row>
    <row r="102" spans="1: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9"/>
    </row>
    <row r="103" spans="1: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9"/>
    </row>
    <row r="104" spans="1: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9"/>
    </row>
    <row r="105" spans="1: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9"/>
    </row>
    <row r="106" spans="1: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9"/>
    </row>
    <row r="107" spans="1: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9"/>
    </row>
    <row r="108" spans="1: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9"/>
    </row>
    <row r="109" spans="1: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9"/>
    </row>
    <row r="110" spans="1: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9"/>
    </row>
    <row r="111" spans="1: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9"/>
    </row>
    <row r="112" spans="1: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9"/>
    </row>
    <row r="1839" spans="1: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9"/>
    </row>
    <row r="3563" spans="1:1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9"/>
    </row>
    <row r="3564" spans="1:1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9"/>
    </row>
    <row r="3565" spans="1:1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9"/>
    </row>
    <row r="3566" spans="1:1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9"/>
    </row>
    <row r="3567" spans="1:1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9"/>
    </row>
    <row r="3568" spans="1:1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9"/>
    </row>
    <row r="3569" spans="1:1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9"/>
    </row>
    <row r="3570" spans="1:1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9"/>
    </row>
    <row r="3571" spans="1:1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9"/>
    </row>
    <row r="3572" spans="1:1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9"/>
    </row>
    <row r="3573" spans="1:1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9"/>
    </row>
    <row r="3574" spans="1:1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9"/>
    </row>
    <row r="3575" spans="1:1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9"/>
    </row>
    <row r="3576" spans="1:1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9"/>
    </row>
    <row r="3577" spans="1:1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9"/>
    </row>
    <row r="3578" spans="1:1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9"/>
    </row>
  </sheetData>
  <sheetProtection selectLockedCells="1"/>
  <sortState ref="A4:O34">
    <sortCondition ref="B4:B34"/>
  </sortState>
  <mergeCells count="14">
    <mergeCell ref="A1:O1"/>
    <mergeCell ref="A2:A3"/>
    <mergeCell ref="B34:O34"/>
    <mergeCell ref="B2:B3"/>
    <mergeCell ref="C2:C3"/>
    <mergeCell ref="D2:D3"/>
    <mergeCell ref="E2:E3"/>
    <mergeCell ref="H2:I2"/>
    <mergeCell ref="J2:K2"/>
    <mergeCell ref="N2:N3"/>
    <mergeCell ref="O2:O3"/>
    <mergeCell ref="L2:M2"/>
    <mergeCell ref="F2:F3"/>
    <mergeCell ref="G2:G3"/>
  </mergeCells>
  <phoneticPr fontId="2" type="noConversion"/>
  <conditionalFormatting sqref="C30">
    <cfRule type="duplicateValues" dxfId="11" priority="5"/>
    <cfRule type="duplicateValues" dxfId="10" priority="6"/>
  </conditionalFormatting>
  <conditionalFormatting sqref="C12:C13">
    <cfRule type="duplicateValues" dxfId="9" priority="1"/>
    <cfRule type="duplicateValues" dxfId="8" priority="2"/>
  </conditionalFormatting>
  <printOptions horizontalCentered="1"/>
  <pageMargins left="0.23622047244094491" right="0.23622047244094491" top="0.59055118110236227" bottom="0.35433070866141736" header="0.23622047244094491" footer="0.23622047244094491"/>
  <pageSetup paperSize="9" orientation="landscape" horizontalDpi="200" verticalDpi="200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76"/>
  <sheetViews>
    <sheetView showGridLines="0" showZeros="0" zoomScale="110" zoomScaleNormal="110" workbookViewId="0">
      <selection activeCell="D28" sqref="D28"/>
    </sheetView>
  </sheetViews>
  <sheetFormatPr defaultRowHeight="10.5"/>
  <cols>
    <col min="1" max="1" width="4.875" style="11" customWidth="1"/>
    <col min="2" max="2" width="17.875" style="2" customWidth="1"/>
    <col min="3" max="4" width="35.75" style="2" customWidth="1"/>
    <col min="5" max="5" width="7.75" style="2" customWidth="1"/>
    <col min="6" max="6" width="14" style="2" customWidth="1"/>
    <col min="7" max="7" width="13.75" style="11" customWidth="1"/>
    <col min="8" max="8" width="8.25" style="2" customWidth="1"/>
    <col min="9" max="16384" width="9" style="7"/>
  </cols>
  <sheetData>
    <row r="1" spans="1:8" ht="24.75" customHeight="1">
      <c r="A1" s="90" t="s">
        <v>17</v>
      </c>
      <c r="B1" s="90"/>
      <c r="C1" s="90"/>
      <c r="D1" s="90"/>
      <c r="E1" s="90"/>
      <c r="F1" s="90"/>
      <c r="G1" s="90"/>
      <c r="H1" s="90"/>
    </row>
    <row r="2" spans="1:8" s="8" customFormat="1" ht="12" customHeight="1">
      <c r="A2" s="14" t="s">
        <v>3</v>
      </c>
      <c r="B2" s="14" t="s">
        <v>2</v>
      </c>
      <c r="C2" s="14" t="s">
        <v>8</v>
      </c>
      <c r="D2" s="14" t="s">
        <v>9</v>
      </c>
      <c r="E2" s="14" t="s">
        <v>7</v>
      </c>
      <c r="F2" s="15" t="str">
        <f>'2.技术需求及数量表'!D2&amp;"(三)"</f>
        <v>参考品牌及型号(三)</v>
      </c>
      <c r="G2" s="15" t="s">
        <v>10</v>
      </c>
      <c r="H2" s="14" t="s">
        <v>4</v>
      </c>
    </row>
    <row r="3" spans="1:8" s="10" customFormat="1" ht="39.75" customHeight="1">
      <c r="A3" s="9">
        <v>1</v>
      </c>
      <c r="B3" s="49" t="s">
        <v>204</v>
      </c>
      <c r="C3" s="88" t="s">
        <v>205</v>
      </c>
      <c r="D3" s="84"/>
      <c r="E3" s="4"/>
      <c r="F3" s="50"/>
      <c r="G3" s="25"/>
      <c r="H3" s="5"/>
    </row>
    <row r="4" spans="1:8" s="10" customFormat="1" ht="150.75" customHeight="1">
      <c r="A4" s="9">
        <v>2</v>
      </c>
      <c r="B4" s="27" t="s">
        <v>207</v>
      </c>
      <c r="C4" s="26" t="s">
        <v>206</v>
      </c>
      <c r="D4" s="84"/>
      <c r="E4" s="4"/>
      <c r="F4" s="50"/>
      <c r="G4" s="25"/>
      <c r="H4" s="6"/>
    </row>
    <row r="5" spans="1:8" s="10" customFormat="1" ht="24">
      <c r="A5" s="9">
        <v>3</v>
      </c>
      <c r="B5" s="49" t="s">
        <v>65</v>
      </c>
      <c r="C5" s="29" t="s">
        <v>105</v>
      </c>
      <c r="D5" s="84"/>
      <c r="E5" s="4"/>
      <c r="F5" s="55"/>
      <c r="G5" s="25"/>
      <c r="H5" s="6"/>
    </row>
    <row r="6" spans="1:8" s="10" customFormat="1" ht="39" customHeight="1">
      <c r="A6" s="9">
        <v>4</v>
      </c>
      <c r="B6" s="49" t="s">
        <v>65</v>
      </c>
      <c r="C6" s="29" t="s">
        <v>106</v>
      </c>
      <c r="D6" s="84"/>
      <c r="E6" s="4"/>
      <c r="F6" s="55"/>
      <c r="G6" s="25"/>
      <c r="H6" s="6"/>
    </row>
    <row r="7" spans="1:8" s="10" customFormat="1" ht="24">
      <c r="A7" s="9">
        <v>5</v>
      </c>
      <c r="B7" s="49" t="s">
        <v>65</v>
      </c>
      <c r="C7" s="29" t="s">
        <v>107</v>
      </c>
      <c r="D7" s="84"/>
      <c r="E7" s="4"/>
      <c r="F7" s="55"/>
      <c r="G7" s="25"/>
      <c r="H7" s="6"/>
    </row>
    <row r="8" spans="1:8" s="10" customFormat="1" ht="24">
      <c r="A8" s="9">
        <v>6</v>
      </c>
      <c r="B8" s="49" t="s">
        <v>74</v>
      </c>
      <c r="C8" s="29" t="s">
        <v>110</v>
      </c>
      <c r="D8" s="84"/>
      <c r="E8" s="4"/>
      <c r="F8" s="55"/>
      <c r="G8" s="25"/>
      <c r="H8" s="6"/>
    </row>
    <row r="9" spans="1:8" s="10" customFormat="1" ht="36">
      <c r="A9" s="9">
        <v>7</v>
      </c>
      <c r="B9" s="72" t="s">
        <v>41</v>
      </c>
      <c r="C9" s="29" t="s">
        <v>102</v>
      </c>
      <c r="D9" s="84"/>
      <c r="E9" s="4"/>
      <c r="F9" s="58" t="s">
        <v>43</v>
      </c>
      <c r="G9" s="25"/>
      <c r="H9" s="6"/>
    </row>
    <row r="10" spans="1:8" s="10" customFormat="1" ht="48">
      <c r="A10" s="9">
        <v>8</v>
      </c>
      <c r="B10" s="68" t="s">
        <v>41</v>
      </c>
      <c r="C10" s="29" t="s">
        <v>165</v>
      </c>
      <c r="D10" s="84"/>
      <c r="E10" s="4"/>
      <c r="F10" s="55" t="s">
        <v>47</v>
      </c>
      <c r="G10" s="25"/>
      <c r="H10" s="6"/>
    </row>
    <row r="11" spans="1:8" s="10" customFormat="1" ht="72">
      <c r="A11" s="9">
        <v>9</v>
      </c>
      <c r="B11" s="49" t="s">
        <v>41</v>
      </c>
      <c r="C11" s="29" t="s">
        <v>54</v>
      </c>
      <c r="D11" s="84"/>
      <c r="E11" s="4"/>
      <c r="F11" s="55" t="s">
        <v>162</v>
      </c>
      <c r="G11" s="25"/>
      <c r="H11" s="6"/>
    </row>
    <row r="12" spans="1:8" s="10" customFormat="1" ht="72">
      <c r="A12" s="9">
        <v>10</v>
      </c>
      <c r="B12" s="27" t="s">
        <v>153</v>
      </c>
      <c r="C12" s="26" t="s">
        <v>192</v>
      </c>
      <c r="D12" s="84"/>
      <c r="E12" s="4"/>
      <c r="F12" s="55" t="s">
        <v>162</v>
      </c>
      <c r="G12" s="25"/>
      <c r="H12" s="6"/>
    </row>
    <row r="13" spans="1:8" s="10" customFormat="1" ht="72">
      <c r="A13" s="9">
        <v>11</v>
      </c>
      <c r="B13" s="49" t="s">
        <v>41</v>
      </c>
      <c r="C13" s="29" t="s">
        <v>103</v>
      </c>
      <c r="D13" s="84"/>
      <c r="E13" s="4"/>
      <c r="F13" s="55" t="s">
        <v>175</v>
      </c>
      <c r="G13" s="25"/>
      <c r="H13" s="6"/>
    </row>
    <row r="14" spans="1:8" s="10" customFormat="1" ht="72">
      <c r="A14" s="9">
        <v>12</v>
      </c>
      <c r="B14" s="49" t="s">
        <v>41</v>
      </c>
      <c r="C14" s="29" t="s">
        <v>59</v>
      </c>
      <c r="D14" s="84"/>
      <c r="E14" s="4"/>
      <c r="F14" s="55" t="s">
        <v>57</v>
      </c>
      <c r="G14" s="25"/>
      <c r="H14" s="6"/>
    </row>
    <row r="15" spans="1:8" s="10" customFormat="1" ht="72">
      <c r="A15" s="9">
        <v>13</v>
      </c>
      <c r="B15" s="49" t="s">
        <v>41</v>
      </c>
      <c r="C15" s="29" t="s">
        <v>61</v>
      </c>
      <c r="D15" s="84"/>
      <c r="E15" s="4"/>
      <c r="F15" s="55" t="s">
        <v>57</v>
      </c>
      <c r="G15" s="25"/>
      <c r="H15" s="6"/>
    </row>
    <row r="16" spans="1:8" s="10" customFormat="1" ht="96">
      <c r="A16" s="9">
        <v>14</v>
      </c>
      <c r="B16" s="49" t="s">
        <v>41</v>
      </c>
      <c r="C16" s="29" t="s">
        <v>108</v>
      </c>
      <c r="D16" s="84"/>
      <c r="E16" s="4"/>
      <c r="F16" s="55" t="s">
        <v>69</v>
      </c>
      <c r="G16" s="25"/>
      <c r="H16" s="6"/>
    </row>
    <row r="17" spans="1:8" s="10" customFormat="1" ht="84">
      <c r="A17" s="9">
        <v>15</v>
      </c>
      <c r="B17" s="49" t="s">
        <v>41</v>
      </c>
      <c r="C17" s="29" t="s">
        <v>71</v>
      </c>
      <c r="D17" s="84"/>
      <c r="E17" s="4"/>
      <c r="F17" s="55" t="s">
        <v>69</v>
      </c>
      <c r="G17" s="25"/>
      <c r="H17" s="6"/>
    </row>
    <row r="18" spans="1:8" s="10" customFormat="1" ht="84">
      <c r="A18" s="9">
        <v>16</v>
      </c>
      <c r="B18" s="49" t="s">
        <v>41</v>
      </c>
      <c r="C18" s="29" t="s">
        <v>112</v>
      </c>
      <c r="D18" s="84"/>
      <c r="E18" s="4"/>
      <c r="F18" s="55" t="s">
        <v>69</v>
      </c>
      <c r="G18" s="25"/>
      <c r="H18" s="6"/>
    </row>
    <row r="19" spans="1:8" s="10" customFormat="1" ht="60">
      <c r="A19" s="9">
        <v>17</v>
      </c>
      <c r="B19" s="49" t="s">
        <v>41</v>
      </c>
      <c r="C19" s="29" t="s">
        <v>169</v>
      </c>
      <c r="D19" s="84"/>
      <c r="E19" s="4"/>
      <c r="F19" s="55" t="s">
        <v>57</v>
      </c>
      <c r="G19" s="25"/>
      <c r="H19" s="6"/>
    </row>
    <row r="20" spans="1:8" s="10" customFormat="1" ht="24">
      <c r="A20" s="9">
        <v>18</v>
      </c>
      <c r="B20" s="49" t="s">
        <v>83</v>
      </c>
      <c r="C20" s="29" t="s">
        <v>111</v>
      </c>
      <c r="D20" s="84"/>
      <c r="E20" s="4"/>
      <c r="F20" s="55" t="s">
        <v>84</v>
      </c>
      <c r="G20" s="25"/>
      <c r="H20" s="6"/>
    </row>
    <row r="21" spans="1:8" s="10" customFormat="1" ht="84">
      <c r="A21" s="9">
        <v>19</v>
      </c>
      <c r="B21" s="49" t="s">
        <v>90</v>
      </c>
      <c r="C21" s="29" t="s">
        <v>91</v>
      </c>
      <c r="D21" s="84"/>
      <c r="E21" s="4"/>
      <c r="F21" s="55" t="s">
        <v>69</v>
      </c>
      <c r="G21" s="25"/>
      <c r="H21" s="6"/>
    </row>
    <row r="22" spans="1:8" s="10" customFormat="1" ht="12">
      <c r="A22" s="9">
        <v>20</v>
      </c>
      <c r="B22" s="68" t="s">
        <v>90</v>
      </c>
      <c r="C22" s="29" t="s">
        <v>113</v>
      </c>
      <c r="D22" s="84"/>
      <c r="E22" s="4"/>
      <c r="F22" s="68"/>
      <c r="G22" s="25"/>
      <c r="H22" s="6"/>
    </row>
    <row r="23" spans="1:8" s="10" customFormat="1" ht="72">
      <c r="A23" s="9">
        <v>21</v>
      </c>
      <c r="B23" s="74" t="s">
        <v>76</v>
      </c>
      <c r="C23" s="29" t="s">
        <v>77</v>
      </c>
      <c r="D23" s="84"/>
      <c r="E23" s="4"/>
      <c r="F23" s="55" t="s">
        <v>69</v>
      </c>
      <c r="G23" s="25"/>
      <c r="H23" s="6"/>
    </row>
    <row r="24" spans="1:8" s="10" customFormat="1" ht="24">
      <c r="A24" s="9">
        <v>22</v>
      </c>
      <c r="B24" s="49" t="s">
        <v>79</v>
      </c>
      <c r="C24" s="29" t="s">
        <v>80</v>
      </c>
      <c r="D24" s="84"/>
      <c r="E24" s="4"/>
      <c r="F24" s="55" t="s">
        <v>81</v>
      </c>
      <c r="G24" s="25"/>
      <c r="H24" s="6"/>
    </row>
    <row r="25" spans="1:8" s="10" customFormat="1" ht="48">
      <c r="A25" s="9">
        <v>23</v>
      </c>
      <c r="B25" s="49" t="s">
        <v>33</v>
      </c>
      <c r="C25" s="29" t="s">
        <v>100</v>
      </c>
      <c r="D25" s="84"/>
      <c r="E25" s="4"/>
      <c r="F25" s="50"/>
      <c r="G25" s="25"/>
      <c r="H25" s="6"/>
    </row>
    <row r="26" spans="1:8" s="10" customFormat="1" ht="48">
      <c r="A26" s="9">
        <v>24</v>
      </c>
      <c r="B26" s="49" t="s">
        <v>86</v>
      </c>
      <c r="C26" s="29" t="s">
        <v>168</v>
      </c>
      <c r="D26" s="84"/>
      <c r="E26" s="4"/>
      <c r="F26" s="55" t="s">
        <v>87</v>
      </c>
      <c r="G26" s="25"/>
      <c r="H26" s="6"/>
    </row>
    <row r="27" spans="1:8" s="10" customFormat="1" ht="12">
      <c r="A27" s="9">
        <v>25</v>
      </c>
      <c r="B27" s="49" t="s">
        <v>37</v>
      </c>
      <c r="C27" s="29" t="s">
        <v>101</v>
      </c>
      <c r="D27" s="84"/>
      <c r="E27" s="4"/>
      <c r="F27" s="55" t="s">
        <v>163</v>
      </c>
      <c r="G27" s="25"/>
      <c r="H27" s="6"/>
    </row>
    <row r="28" spans="1:8" s="10" customFormat="1" ht="108">
      <c r="A28" s="9">
        <v>26</v>
      </c>
      <c r="B28" s="49" t="s">
        <v>29</v>
      </c>
      <c r="C28" s="29" t="s">
        <v>160</v>
      </c>
      <c r="D28" s="84"/>
      <c r="E28" s="4"/>
      <c r="F28" s="50"/>
      <c r="G28" s="25"/>
      <c r="H28" s="6"/>
    </row>
    <row r="29" spans="1:8" s="10" customFormat="1" ht="84">
      <c r="A29" s="9">
        <v>27</v>
      </c>
      <c r="B29" s="68" t="s">
        <v>49</v>
      </c>
      <c r="C29" s="26" t="s">
        <v>195</v>
      </c>
      <c r="D29" s="84"/>
      <c r="E29" s="4"/>
      <c r="F29" s="55" t="s">
        <v>47</v>
      </c>
      <c r="G29" s="25"/>
      <c r="H29" s="6"/>
    </row>
    <row r="30" spans="1:8" s="10" customFormat="1" ht="36">
      <c r="A30" s="9">
        <v>28</v>
      </c>
      <c r="B30" s="49" t="s">
        <v>49</v>
      </c>
      <c r="C30" s="29" t="s">
        <v>104</v>
      </c>
      <c r="D30" s="84"/>
      <c r="E30" s="4"/>
      <c r="F30" s="55" t="s">
        <v>63</v>
      </c>
      <c r="G30" s="25"/>
      <c r="H30" s="6"/>
    </row>
    <row r="31" spans="1:8" s="10" customFormat="1" ht="50.25" customHeight="1">
      <c r="A31" s="9">
        <v>29</v>
      </c>
      <c r="B31" s="49" t="s">
        <v>154</v>
      </c>
      <c r="C31" s="29" t="s">
        <v>109</v>
      </c>
      <c r="D31" s="84"/>
      <c r="E31" s="4"/>
      <c r="F31" s="55" t="s">
        <v>167</v>
      </c>
      <c r="G31" s="25"/>
      <c r="H31" s="6"/>
    </row>
    <row r="32" spans="1:8" ht="42" customHeight="1">
      <c r="A32" s="9" t="s">
        <v>203</v>
      </c>
      <c r="B32" s="98" t="s">
        <v>27</v>
      </c>
      <c r="C32" s="98"/>
      <c r="D32" s="98"/>
      <c r="E32" s="98"/>
      <c r="F32" s="98"/>
      <c r="G32" s="98"/>
      <c r="H32" s="98"/>
    </row>
    <row r="42" spans="1:8">
      <c r="A42" s="7"/>
      <c r="F42" s="3"/>
      <c r="H42" s="7"/>
    </row>
    <row r="43" spans="1:8">
      <c r="A43" s="7"/>
      <c r="H43" s="7"/>
    </row>
    <row r="44" spans="1:8">
      <c r="A44" s="7"/>
      <c r="H44" s="7"/>
    </row>
    <row r="45" spans="1:8">
      <c r="A45" s="7"/>
      <c r="H45" s="7"/>
    </row>
    <row r="46" spans="1:8">
      <c r="A46" s="7"/>
      <c r="H46" s="7"/>
    </row>
    <row r="47" spans="1:8">
      <c r="A47" s="7"/>
      <c r="H47" s="7"/>
    </row>
    <row r="48" spans="1:8">
      <c r="A48" s="7"/>
      <c r="H48" s="7"/>
    </row>
    <row r="49" spans="1:8">
      <c r="A49" s="7"/>
      <c r="H49" s="7"/>
    </row>
    <row r="50" spans="1:8">
      <c r="A50" s="7"/>
      <c r="H50" s="7"/>
    </row>
    <row r="51" spans="1:8">
      <c r="A51" s="7"/>
      <c r="H51" s="7"/>
    </row>
    <row r="52" spans="1:8">
      <c r="A52" s="7"/>
      <c r="H52" s="7"/>
    </row>
    <row r="53" spans="1:8">
      <c r="A53" s="7"/>
      <c r="H53" s="7"/>
    </row>
    <row r="54" spans="1:8">
      <c r="A54" s="7"/>
      <c r="H54" s="7"/>
    </row>
    <row r="55" spans="1:8">
      <c r="A55" s="7"/>
      <c r="H55" s="7"/>
    </row>
    <row r="56" spans="1:8">
      <c r="A56" s="7"/>
      <c r="H56" s="7"/>
    </row>
    <row r="57" spans="1:8">
      <c r="A57" s="7"/>
      <c r="H57" s="7"/>
    </row>
    <row r="58" spans="1:8">
      <c r="A58" s="7"/>
      <c r="B58" s="7"/>
      <c r="C58" s="7"/>
      <c r="D58" s="7"/>
      <c r="E58" s="7"/>
      <c r="F58" s="7"/>
      <c r="G58" s="7"/>
      <c r="H58" s="7"/>
    </row>
    <row r="59" spans="1:8">
      <c r="A59" s="7"/>
      <c r="B59" s="7"/>
      <c r="C59" s="7"/>
      <c r="D59" s="7"/>
      <c r="E59" s="7"/>
      <c r="F59" s="7"/>
      <c r="G59" s="7"/>
      <c r="H59" s="7"/>
    </row>
    <row r="60" spans="1:8">
      <c r="A60" s="7"/>
      <c r="B60" s="7"/>
      <c r="C60" s="7"/>
      <c r="D60" s="7"/>
      <c r="E60" s="7"/>
      <c r="F60" s="7"/>
      <c r="G60" s="7"/>
      <c r="H60" s="7"/>
    </row>
    <row r="61" spans="1:8">
      <c r="A61" s="7"/>
      <c r="B61" s="7"/>
      <c r="C61" s="7"/>
      <c r="D61" s="7"/>
      <c r="E61" s="7"/>
      <c r="F61" s="7"/>
      <c r="G61" s="7"/>
      <c r="H61" s="7"/>
    </row>
    <row r="62" spans="1:8">
      <c r="A62" s="7"/>
      <c r="B62" s="7"/>
      <c r="C62" s="7"/>
      <c r="D62" s="7"/>
      <c r="E62" s="7"/>
      <c r="F62" s="7"/>
      <c r="G62" s="7"/>
      <c r="H62" s="7"/>
    </row>
    <row r="63" spans="1:8">
      <c r="A63" s="7"/>
      <c r="B63" s="7"/>
      <c r="C63" s="7"/>
      <c r="D63" s="7"/>
      <c r="E63" s="7"/>
      <c r="F63" s="7"/>
      <c r="G63" s="7"/>
      <c r="H63" s="7"/>
    </row>
    <row r="64" spans="1:8">
      <c r="A64" s="7"/>
      <c r="B64" s="7"/>
      <c r="C64" s="7"/>
      <c r="D64" s="7"/>
      <c r="E64" s="7"/>
      <c r="F64" s="7"/>
      <c r="G64" s="7"/>
      <c r="H64" s="7"/>
    </row>
    <row r="65" spans="1:8">
      <c r="A65" s="7"/>
      <c r="B65" s="7"/>
      <c r="C65" s="7"/>
      <c r="D65" s="7"/>
      <c r="E65" s="7"/>
      <c r="F65" s="7"/>
      <c r="G65" s="7"/>
      <c r="H65" s="7"/>
    </row>
    <row r="66" spans="1:8">
      <c r="A66" s="7"/>
      <c r="B66" s="7"/>
      <c r="C66" s="7"/>
      <c r="D66" s="7"/>
      <c r="E66" s="7"/>
      <c r="F66" s="7"/>
      <c r="G66" s="7"/>
      <c r="H66" s="7"/>
    </row>
    <row r="67" spans="1:8">
      <c r="A67" s="7"/>
      <c r="B67" s="7"/>
      <c r="C67" s="7"/>
      <c r="D67" s="7"/>
      <c r="E67" s="7"/>
      <c r="F67" s="7"/>
      <c r="G67" s="7"/>
      <c r="H67" s="7"/>
    </row>
    <row r="68" spans="1:8">
      <c r="A68" s="7"/>
      <c r="B68" s="7"/>
      <c r="C68" s="7"/>
      <c r="D68" s="7"/>
      <c r="E68" s="7"/>
      <c r="F68" s="7"/>
      <c r="G68" s="7"/>
      <c r="H68" s="7"/>
    </row>
    <row r="69" spans="1:8">
      <c r="A69" s="7"/>
      <c r="B69" s="7"/>
      <c r="C69" s="7"/>
      <c r="D69" s="7"/>
      <c r="E69" s="7"/>
      <c r="F69" s="7"/>
      <c r="G69" s="7"/>
      <c r="H69" s="7"/>
    </row>
    <row r="70" spans="1:8">
      <c r="A70" s="7"/>
      <c r="B70" s="7"/>
      <c r="C70" s="7"/>
      <c r="D70" s="7"/>
      <c r="E70" s="7"/>
      <c r="F70" s="7"/>
      <c r="G70" s="7"/>
      <c r="H70" s="7"/>
    </row>
    <row r="71" spans="1:8">
      <c r="A71" s="7"/>
      <c r="B71" s="7"/>
      <c r="C71" s="7"/>
      <c r="D71" s="7"/>
      <c r="E71" s="7"/>
      <c r="F71" s="7"/>
      <c r="G71" s="7"/>
      <c r="H71" s="7"/>
    </row>
    <row r="72" spans="1:8">
      <c r="A72" s="7"/>
      <c r="B72" s="7"/>
      <c r="C72" s="7"/>
      <c r="D72" s="7"/>
      <c r="E72" s="7"/>
      <c r="F72" s="7"/>
      <c r="G72" s="7"/>
      <c r="H72" s="7"/>
    </row>
    <row r="73" spans="1:8">
      <c r="A73" s="7"/>
      <c r="B73" s="7"/>
      <c r="C73" s="7"/>
      <c r="D73" s="7"/>
      <c r="E73" s="7"/>
      <c r="F73" s="7"/>
      <c r="G73" s="7"/>
      <c r="H73" s="7"/>
    </row>
    <row r="74" spans="1:8">
      <c r="A74" s="7"/>
      <c r="B74" s="7"/>
      <c r="C74" s="7"/>
      <c r="D74" s="7"/>
      <c r="E74" s="7"/>
      <c r="F74" s="7"/>
      <c r="G74" s="7"/>
      <c r="H74" s="7"/>
    </row>
    <row r="75" spans="1:8">
      <c r="A75" s="7"/>
      <c r="B75" s="7"/>
      <c r="C75" s="7"/>
      <c r="D75" s="7"/>
      <c r="E75" s="7"/>
      <c r="F75" s="7"/>
      <c r="G75" s="7"/>
      <c r="H75" s="7"/>
    </row>
    <row r="76" spans="1:8">
      <c r="A76" s="7"/>
      <c r="B76" s="7"/>
      <c r="C76" s="7"/>
      <c r="D76" s="7"/>
      <c r="E76" s="7"/>
      <c r="F76" s="7"/>
      <c r="G76" s="7"/>
      <c r="H76" s="7"/>
    </row>
    <row r="77" spans="1:8">
      <c r="A77" s="7"/>
      <c r="B77" s="7"/>
      <c r="C77" s="7"/>
      <c r="D77" s="7"/>
      <c r="E77" s="7"/>
      <c r="F77" s="7"/>
      <c r="G77" s="7"/>
      <c r="H77" s="7"/>
    </row>
    <row r="78" spans="1:8">
      <c r="A78" s="7"/>
      <c r="B78" s="7"/>
      <c r="C78" s="7"/>
      <c r="D78" s="7"/>
      <c r="E78" s="7"/>
      <c r="F78" s="7"/>
      <c r="G78" s="7"/>
      <c r="H78" s="7"/>
    </row>
    <row r="79" spans="1:8">
      <c r="A79" s="7"/>
      <c r="B79" s="7"/>
      <c r="C79" s="7"/>
      <c r="D79" s="7"/>
      <c r="E79" s="7"/>
      <c r="F79" s="7"/>
      <c r="G79" s="7"/>
      <c r="H79" s="7"/>
    </row>
    <row r="80" spans="1:8">
      <c r="A80" s="7"/>
      <c r="B80" s="7"/>
      <c r="C80" s="7"/>
      <c r="D80" s="7"/>
      <c r="E80" s="7"/>
      <c r="F80" s="7"/>
      <c r="G80" s="7"/>
      <c r="H80" s="7"/>
    </row>
    <row r="81" spans="1:8">
      <c r="A81" s="7"/>
      <c r="B81" s="7"/>
      <c r="C81" s="7"/>
      <c r="D81" s="7"/>
      <c r="E81" s="7"/>
      <c r="F81" s="7"/>
      <c r="G81" s="7"/>
      <c r="H81" s="7"/>
    </row>
    <row r="82" spans="1:8">
      <c r="A82" s="7"/>
      <c r="B82" s="7"/>
      <c r="C82" s="7"/>
      <c r="D82" s="7"/>
      <c r="E82" s="7"/>
      <c r="F82" s="7"/>
      <c r="G82" s="7"/>
      <c r="H82" s="7"/>
    </row>
    <row r="83" spans="1:8">
      <c r="A83" s="7"/>
      <c r="B83" s="7"/>
      <c r="C83" s="7"/>
      <c r="D83" s="7"/>
      <c r="E83" s="7"/>
      <c r="F83" s="7"/>
      <c r="G83" s="7"/>
      <c r="H83" s="7"/>
    </row>
    <row r="84" spans="1:8">
      <c r="A84" s="7"/>
      <c r="B84" s="7"/>
      <c r="C84" s="7"/>
      <c r="D84" s="7"/>
      <c r="E84" s="7"/>
      <c r="F84" s="7"/>
      <c r="G84" s="7"/>
      <c r="H84" s="7"/>
    </row>
    <row r="85" spans="1:8">
      <c r="A85" s="7"/>
      <c r="B85" s="7"/>
      <c r="C85" s="7"/>
      <c r="D85" s="7"/>
      <c r="E85" s="7"/>
      <c r="F85" s="7"/>
      <c r="G85" s="7"/>
      <c r="H85" s="7"/>
    </row>
    <row r="86" spans="1:8">
      <c r="A86" s="7"/>
      <c r="B86" s="7"/>
      <c r="C86" s="7"/>
      <c r="D86" s="7"/>
      <c r="E86" s="7"/>
      <c r="F86" s="7"/>
      <c r="G86" s="7"/>
      <c r="H86" s="7"/>
    </row>
    <row r="87" spans="1:8">
      <c r="A87" s="7"/>
      <c r="B87" s="7"/>
      <c r="C87" s="7"/>
      <c r="D87" s="7"/>
      <c r="E87" s="7"/>
      <c r="F87" s="7"/>
      <c r="G87" s="7"/>
      <c r="H87" s="7"/>
    </row>
    <row r="88" spans="1:8">
      <c r="A88" s="7"/>
      <c r="B88" s="7"/>
      <c r="C88" s="7"/>
      <c r="D88" s="7"/>
      <c r="E88" s="7"/>
      <c r="F88" s="7"/>
      <c r="G88" s="7"/>
      <c r="H88" s="7"/>
    </row>
    <row r="89" spans="1:8">
      <c r="A89" s="7"/>
      <c r="B89" s="7"/>
      <c r="C89" s="7"/>
      <c r="D89" s="7"/>
      <c r="E89" s="7"/>
      <c r="F89" s="7"/>
      <c r="G89" s="7"/>
      <c r="H89" s="7"/>
    </row>
    <row r="90" spans="1:8">
      <c r="A90" s="7"/>
      <c r="B90" s="7"/>
      <c r="C90" s="7"/>
      <c r="D90" s="7"/>
      <c r="E90" s="7"/>
      <c r="F90" s="7"/>
      <c r="G90" s="7"/>
      <c r="H90" s="7"/>
    </row>
    <row r="91" spans="1:8">
      <c r="A91" s="7"/>
      <c r="B91" s="7"/>
      <c r="C91" s="7"/>
      <c r="D91" s="7"/>
      <c r="E91" s="7"/>
      <c r="F91" s="7"/>
      <c r="G91" s="7"/>
      <c r="H91" s="7"/>
    </row>
    <row r="92" spans="1:8">
      <c r="A92" s="7"/>
      <c r="B92" s="7"/>
      <c r="C92" s="7"/>
      <c r="D92" s="7"/>
      <c r="E92" s="7"/>
      <c r="F92" s="7"/>
      <c r="G92" s="7"/>
      <c r="H92" s="7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>
      <c r="A94" s="7"/>
      <c r="B94" s="7"/>
      <c r="C94" s="7"/>
      <c r="D94" s="7"/>
      <c r="E94" s="7"/>
      <c r="F94" s="7"/>
      <c r="G94" s="7"/>
      <c r="H94" s="7"/>
    </row>
    <row r="95" spans="1:8">
      <c r="A95" s="7"/>
      <c r="B95" s="7"/>
      <c r="C95" s="7"/>
      <c r="D95" s="7"/>
      <c r="E95" s="7"/>
      <c r="F95" s="7"/>
      <c r="G95" s="7"/>
      <c r="H95" s="7"/>
    </row>
    <row r="96" spans="1:8">
      <c r="A96" s="7"/>
      <c r="B96" s="7"/>
      <c r="C96" s="7"/>
      <c r="D96" s="7"/>
      <c r="E96" s="7"/>
      <c r="F96" s="7"/>
      <c r="G96" s="7"/>
      <c r="H96" s="7"/>
    </row>
    <row r="97" spans="1:8">
      <c r="A97" s="7"/>
      <c r="B97" s="7"/>
      <c r="C97" s="7"/>
      <c r="D97" s="7"/>
      <c r="E97" s="7"/>
      <c r="F97" s="7"/>
      <c r="G97" s="7"/>
      <c r="H97" s="7"/>
    </row>
    <row r="98" spans="1:8">
      <c r="A98" s="7"/>
      <c r="B98" s="7"/>
      <c r="C98" s="7"/>
      <c r="D98" s="7"/>
      <c r="E98" s="7"/>
      <c r="F98" s="7"/>
      <c r="G98" s="7"/>
      <c r="H98" s="7"/>
    </row>
    <row r="99" spans="1:8">
      <c r="A99" s="7"/>
      <c r="B99" s="7"/>
      <c r="C99" s="7"/>
      <c r="D99" s="7"/>
      <c r="E99" s="7"/>
      <c r="F99" s="7"/>
      <c r="G99" s="7"/>
      <c r="H99" s="7"/>
    </row>
    <row r="100" spans="1:8">
      <c r="A100" s="7"/>
      <c r="B100" s="7"/>
      <c r="C100" s="7"/>
      <c r="D100" s="7"/>
      <c r="E100" s="7"/>
      <c r="F100" s="7"/>
      <c r="G100" s="7"/>
      <c r="H100" s="7"/>
    </row>
    <row r="101" spans="1:8">
      <c r="A101" s="7"/>
      <c r="B101" s="7"/>
      <c r="C101" s="7"/>
      <c r="D101" s="7"/>
      <c r="E101" s="7"/>
      <c r="F101" s="7"/>
      <c r="G101" s="7"/>
      <c r="H101" s="7"/>
    </row>
    <row r="102" spans="1:8">
      <c r="A102" s="7"/>
      <c r="B102" s="7"/>
      <c r="C102" s="7"/>
      <c r="D102" s="7"/>
      <c r="E102" s="7"/>
      <c r="F102" s="7"/>
      <c r="G102" s="7"/>
      <c r="H102" s="7"/>
    </row>
    <row r="103" spans="1:8">
      <c r="A103" s="7"/>
      <c r="B103" s="7"/>
      <c r="C103" s="7"/>
      <c r="D103" s="7"/>
      <c r="E103" s="7"/>
      <c r="F103" s="7"/>
      <c r="G103" s="7"/>
      <c r="H103" s="7"/>
    </row>
    <row r="104" spans="1:8">
      <c r="A104" s="7"/>
      <c r="B104" s="7"/>
      <c r="C104" s="7"/>
      <c r="D104" s="7"/>
      <c r="E104" s="7"/>
      <c r="F104" s="7"/>
      <c r="G104" s="7"/>
      <c r="H104" s="7"/>
    </row>
    <row r="105" spans="1:8">
      <c r="A105" s="7"/>
      <c r="B105" s="7"/>
      <c r="C105" s="7"/>
      <c r="D105" s="7"/>
      <c r="E105" s="7"/>
      <c r="F105" s="7"/>
      <c r="G105" s="7"/>
      <c r="H105" s="7"/>
    </row>
    <row r="106" spans="1:8">
      <c r="A106" s="7"/>
      <c r="B106" s="7"/>
      <c r="C106" s="7"/>
      <c r="D106" s="7"/>
      <c r="E106" s="7"/>
      <c r="F106" s="7"/>
      <c r="G106" s="7"/>
      <c r="H106" s="7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837" spans="1:8">
      <c r="A1837" s="7"/>
      <c r="B1837" s="7"/>
      <c r="C1837" s="7"/>
      <c r="D1837" s="7"/>
      <c r="E1837" s="7"/>
      <c r="F1837" s="7"/>
      <c r="G1837" s="7"/>
      <c r="H1837" s="7"/>
    </row>
    <row r="3561" spans="1:8">
      <c r="A3561" s="7"/>
      <c r="B3561" s="7"/>
      <c r="C3561" s="7"/>
      <c r="D3561" s="7"/>
      <c r="E3561" s="7"/>
      <c r="F3561" s="7"/>
      <c r="G3561" s="7"/>
      <c r="H3561" s="7"/>
    </row>
    <row r="3562" spans="1:8">
      <c r="A3562" s="7"/>
      <c r="B3562" s="7"/>
      <c r="C3562" s="7"/>
      <c r="D3562" s="7"/>
      <c r="E3562" s="7"/>
      <c r="F3562" s="7"/>
      <c r="G3562" s="7"/>
      <c r="H3562" s="7"/>
    </row>
    <row r="3563" spans="1:8">
      <c r="A3563" s="7"/>
      <c r="B3563" s="7"/>
      <c r="C3563" s="7"/>
      <c r="D3563" s="7"/>
      <c r="E3563" s="7"/>
      <c r="F3563" s="7"/>
      <c r="G3563" s="7"/>
      <c r="H3563" s="7"/>
    </row>
    <row r="3564" spans="1:8">
      <c r="A3564" s="7"/>
      <c r="B3564" s="7"/>
      <c r="C3564" s="7"/>
      <c r="D3564" s="7"/>
      <c r="E3564" s="7"/>
      <c r="F3564" s="7"/>
      <c r="G3564" s="7"/>
      <c r="H3564" s="7"/>
    </row>
    <row r="3565" spans="1:8">
      <c r="A3565" s="7"/>
      <c r="B3565" s="7"/>
      <c r="C3565" s="7"/>
      <c r="D3565" s="7"/>
      <c r="E3565" s="7"/>
      <c r="F3565" s="7"/>
      <c r="G3565" s="7"/>
      <c r="H3565" s="7"/>
    </row>
    <row r="3566" spans="1:8">
      <c r="A3566" s="7"/>
      <c r="B3566" s="7"/>
      <c r="C3566" s="7"/>
      <c r="D3566" s="7"/>
      <c r="E3566" s="7"/>
      <c r="F3566" s="7"/>
      <c r="G3566" s="7"/>
      <c r="H3566" s="7"/>
    </row>
    <row r="3567" spans="1:8">
      <c r="A3567" s="7"/>
      <c r="B3567" s="7"/>
      <c r="C3567" s="7"/>
      <c r="D3567" s="7"/>
      <c r="E3567" s="7"/>
      <c r="F3567" s="7"/>
      <c r="G3567" s="7"/>
      <c r="H3567" s="7"/>
    </row>
    <row r="3568" spans="1:8">
      <c r="A3568" s="7"/>
      <c r="B3568" s="7"/>
      <c r="C3568" s="7"/>
      <c r="D3568" s="7"/>
      <c r="E3568" s="7"/>
      <c r="F3568" s="7"/>
      <c r="G3568" s="7"/>
      <c r="H3568" s="7"/>
    </row>
    <row r="3569" spans="1:8">
      <c r="A3569" s="7"/>
      <c r="B3569" s="7"/>
      <c r="C3569" s="7"/>
      <c r="D3569" s="7"/>
      <c r="E3569" s="7"/>
      <c r="F3569" s="7"/>
      <c r="G3569" s="7"/>
      <c r="H3569" s="7"/>
    </row>
    <row r="3570" spans="1:8">
      <c r="A3570" s="7"/>
      <c r="B3570" s="7"/>
      <c r="C3570" s="7"/>
      <c r="D3570" s="7"/>
      <c r="E3570" s="7"/>
      <c r="F3570" s="7"/>
      <c r="G3570" s="7"/>
      <c r="H3570" s="7"/>
    </row>
    <row r="3571" spans="1:8">
      <c r="A3571" s="7"/>
      <c r="B3571" s="7"/>
      <c r="C3571" s="7"/>
      <c r="D3571" s="7"/>
      <c r="E3571" s="7"/>
      <c r="F3571" s="7"/>
      <c r="G3571" s="7"/>
      <c r="H3571" s="7"/>
    </row>
    <row r="3572" spans="1:8">
      <c r="A3572" s="7"/>
      <c r="B3572" s="7"/>
      <c r="C3572" s="7"/>
      <c r="D3572" s="7"/>
      <c r="E3572" s="7"/>
      <c r="F3572" s="7"/>
      <c r="G3572" s="7"/>
      <c r="H3572" s="7"/>
    </row>
    <row r="3573" spans="1:8">
      <c r="A3573" s="7"/>
      <c r="B3573" s="7"/>
      <c r="C3573" s="7"/>
      <c r="D3573" s="7"/>
      <c r="E3573" s="7"/>
      <c r="F3573" s="7"/>
      <c r="G3573" s="7"/>
      <c r="H3573" s="7"/>
    </row>
    <row r="3574" spans="1:8">
      <c r="A3574" s="7"/>
      <c r="B3574" s="7"/>
      <c r="C3574" s="7"/>
      <c r="D3574" s="7"/>
      <c r="E3574" s="7"/>
      <c r="F3574" s="7"/>
      <c r="G3574" s="7"/>
      <c r="H3574" s="7"/>
    </row>
    <row r="3575" spans="1:8">
      <c r="A3575" s="7"/>
      <c r="B3575" s="7"/>
      <c r="C3575" s="7"/>
      <c r="D3575" s="7"/>
      <c r="E3575" s="7"/>
      <c r="F3575" s="7"/>
      <c r="G3575" s="7"/>
      <c r="H3575" s="7"/>
    </row>
    <row r="3576" spans="1:8">
      <c r="A3576" s="7"/>
      <c r="B3576" s="7"/>
      <c r="C3576" s="7"/>
      <c r="D3576" s="7"/>
      <c r="E3576" s="7"/>
      <c r="F3576" s="7"/>
      <c r="G3576" s="7"/>
      <c r="H3576" s="7"/>
    </row>
  </sheetData>
  <sheetProtection selectLockedCells="1"/>
  <mergeCells count="2">
    <mergeCell ref="A1:H1"/>
    <mergeCell ref="B32:H32"/>
  </mergeCells>
  <phoneticPr fontId="2" type="noConversion"/>
  <conditionalFormatting sqref="C28">
    <cfRule type="duplicateValues" dxfId="7" priority="11"/>
    <cfRule type="duplicateValues" dxfId="6" priority="12"/>
  </conditionalFormatting>
  <conditionalFormatting sqref="C10:C11">
    <cfRule type="duplicateValues" dxfId="5" priority="9"/>
    <cfRule type="duplicateValues" dxfId="4" priority="10"/>
  </conditionalFormatting>
  <conditionalFormatting sqref="C29">
    <cfRule type="duplicateValues" dxfId="3" priority="3"/>
    <cfRule type="duplicateValues" dxfId="2" priority="4"/>
  </conditionalFormatting>
  <conditionalFormatting sqref="C11:C12">
    <cfRule type="duplicateValues" dxfId="1" priority="1"/>
    <cfRule type="duplicateValues" dxfId="0" priority="2"/>
  </conditionalFormatting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77"/>
  <sheetViews>
    <sheetView showGridLines="0" showZeros="0" zoomScale="110" zoomScaleNormal="110" workbookViewId="0">
      <pane xSplit="14" ySplit="3" topLeftCell="O19" activePane="bottomRight" state="frozen"/>
      <selection pane="topRight" activeCell="M1" sqref="M1"/>
      <selection pane="bottomLeft" activeCell="A4" sqref="A4"/>
      <selection pane="bottomRight" activeCell="D39" sqref="D39"/>
    </sheetView>
  </sheetViews>
  <sheetFormatPr defaultRowHeight="10.5"/>
  <cols>
    <col min="1" max="1" width="4.375" style="11" customWidth="1"/>
    <col min="2" max="2" width="20.25" style="2" customWidth="1"/>
    <col min="3" max="3" width="20.625" style="2" customWidth="1"/>
    <col min="4" max="4" width="34.5" style="2" customWidth="1"/>
    <col min="5" max="5" width="5" style="2" customWidth="1"/>
    <col min="6" max="6" width="8" style="2" customWidth="1"/>
    <col min="7" max="7" width="5" style="11" customWidth="1"/>
    <col min="8" max="8" width="8" style="2" customWidth="1"/>
    <col min="9" max="9" width="5" style="11" customWidth="1"/>
    <col min="10" max="10" width="6.25" style="2" customWidth="1"/>
    <col min="11" max="11" width="5" style="11" customWidth="1"/>
    <col min="12" max="12" width="6" style="11" customWidth="1"/>
    <col min="13" max="13" width="7.25" style="24" customWidth="1"/>
    <col min="14" max="14" width="10.125" style="24" customWidth="1"/>
    <col min="15" max="16384" width="9" style="7"/>
  </cols>
  <sheetData>
    <row r="1" spans="1:14" ht="24.75" customHeight="1">
      <c r="A1" s="90" t="s">
        <v>178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6.5" customHeight="1">
      <c r="A2" s="91" t="s">
        <v>3</v>
      </c>
      <c r="B2" s="91" t="s">
        <v>2</v>
      </c>
      <c r="C2" s="91" t="s">
        <v>11</v>
      </c>
      <c r="D2" s="91" t="s">
        <v>12</v>
      </c>
      <c r="E2" s="91" t="s">
        <v>13</v>
      </c>
      <c r="F2" s="94" t="s">
        <v>18</v>
      </c>
      <c r="G2" s="95"/>
      <c r="H2" s="94" t="s">
        <v>19</v>
      </c>
      <c r="I2" s="95"/>
      <c r="J2" s="94" t="s">
        <v>189</v>
      </c>
      <c r="K2" s="95"/>
      <c r="L2" s="91" t="s">
        <v>24</v>
      </c>
      <c r="M2" s="102" t="s">
        <v>15</v>
      </c>
      <c r="N2" s="102" t="s">
        <v>16</v>
      </c>
    </row>
    <row r="3" spans="1:14" s="8" customFormat="1" ht="12" customHeight="1">
      <c r="A3" s="92"/>
      <c r="B3" s="92"/>
      <c r="C3" s="92"/>
      <c r="D3" s="92"/>
      <c r="E3" s="92"/>
      <c r="F3" s="14" t="s">
        <v>179</v>
      </c>
      <c r="G3" s="14" t="s">
        <v>180</v>
      </c>
      <c r="H3" s="14" t="s">
        <v>179</v>
      </c>
      <c r="I3" s="14" t="s">
        <v>180</v>
      </c>
      <c r="J3" s="14" t="s">
        <v>179</v>
      </c>
      <c r="K3" s="14" t="s">
        <v>180</v>
      </c>
      <c r="L3" s="92"/>
      <c r="M3" s="103"/>
      <c r="N3" s="103"/>
    </row>
    <row r="4" spans="1:14" s="10" customFormat="1" ht="21.75" customHeight="1">
      <c r="A4" s="9">
        <v>1</v>
      </c>
      <c r="B4" s="1" t="str">
        <f>'2.技术需求及数量表'!B4</f>
        <v>多股纯铜编织扁线</v>
      </c>
      <c r="C4" s="1"/>
      <c r="D4" s="4"/>
      <c r="E4" s="4" t="str">
        <f>'2.技术需求及数量表'!E4</f>
        <v>米</v>
      </c>
      <c r="F4" s="4" t="s">
        <v>181</v>
      </c>
      <c r="G4" s="25">
        <v>200</v>
      </c>
      <c r="H4" s="4"/>
      <c r="I4" s="25"/>
      <c r="J4" s="4"/>
      <c r="K4" s="25"/>
      <c r="L4" s="85">
        <f>G4+I4+K4</f>
        <v>200</v>
      </c>
      <c r="M4" s="21"/>
      <c r="N4" s="22">
        <f>L4*M4</f>
        <v>0</v>
      </c>
    </row>
    <row r="5" spans="1:14" s="10" customFormat="1" ht="21">
      <c r="A5" s="9">
        <v>2</v>
      </c>
      <c r="B5" s="1" t="str">
        <f>'2.技术需求及数量表'!B5</f>
        <v>接地多股软铜线</v>
      </c>
      <c r="C5" s="1"/>
      <c r="D5" s="4"/>
      <c r="E5" s="4" t="str">
        <f>'2.技术需求及数量表'!E5</f>
        <v>米</v>
      </c>
      <c r="F5" s="4"/>
      <c r="G5" s="25"/>
      <c r="H5" s="4" t="s">
        <v>99</v>
      </c>
      <c r="I5" s="25">
        <v>100</v>
      </c>
      <c r="J5" s="4"/>
      <c r="K5" s="25"/>
      <c r="L5" s="85">
        <f t="shared" ref="L5:L31" si="0">G5+I5+K5</f>
        <v>100</v>
      </c>
      <c r="M5" s="21"/>
      <c r="N5" s="22">
        <f t="shared" ref="N5:N32" si="1">L5*M5</f>
        <v>0</v>
      </c>
    </row>
    <row r="6" spans="1:14" s="10" customFormat="1" ht="21">
      <c r="A6" s="9">
        <v>3</v>
      </c>
      <c r="B6" s="1" t="str">
        <f>'2.技术需求及数量表'!B6</f>
        <v>高压验电器</v>
      </c>
      <c r="C6" s="1"/>
      <c r="D6" s="4"/>
      <c r="E6" s="4" t="str">
        <f>'2.技术需求及数量表'!E6</f>
        <v>支</v>
      </c>
      <c r="F6" s="4"/>
      <c r="G6" s="25"/>
      <c r="H6" s="4"/>
      <c r="I6" s="25"/>
      <c r="J6" s="4" t="s">
        <v>64</v>
      </c>
      <c r="K6" s="25">
        <v>60</v>
      </c>
      <c r="L6" s="85">
        <f t="shared" si="0"/>
        <v>60</v>
      </c>
      <c r="M6" s="21"/>
      <c r="N6" s="22">
        <f t="shared" si="1"/>
        <v>0</v>
      </c>
    </row>
    <row r="7" spans="1:14" s="10" customFormat="1" ht="21">
      <c r="A7" s="9">
        <v>4</v>
      </c>
      <c r="B7" s="1" t="str">
        <f>'2.技术需求及数量表'!B7</f>
        <v>高压验电器</v>
      </c>
      <c r="C7" s="1"/>
      <c r="D7" s="4"/>
      <c r="E7" s="4" t="str">
        <f>'2.技术需求及数量表'!E7</f>
        <v>支</v>
      </c>
      <c r="F7" s="4"/>
      <c r="G7" s="25"/>
      <c r="H7" s="4"/>
      <c r="I7" s="25"/>
      <c r="J7" s="4" t="s">
        <v>66</v>
      </c>
      <c r="K7" s="25">
        <v>60</v>
      </c>
      <c r="L7" s="85">
        <f t="shared" si="0"/>
        <v>60</v>
      </c>
      <c r="M7" s="21"/>
      <c r="N7" s="22">
        <f t="shared" si="1"/>
        <v>0</v>
      </c>
    </row>
    <row r="8" spans="1:14" s="10" customFormat="1" ht="21">
      <c r="A8" s="9">
        <v>5</v>
      </c>
      <c r="B8" s="1" t="str">
        <f>'2.技术需求及数量表'!B8</f>
        <v>高压验电器</v>
      </c>
      <c r="C8" s="1"/>
      <c r="D8" s="4"/>
      <c r="E8" s="4" t="str">
        <f>'2.技术需求及数量表'!E8</f>
        <v>支</v>
      </c>
      <c r="F8" s="4"/>
      <c r="G8" s="25"/>
      <c r="H8" s="4"/>
      <c r="I8" s="25"/>
      <c r="J8" s="4" t="s">
        <v>67</v>
      </c>
      <c r="K8" s="25">
        <v>6</v>
      </c>
      <c r="L8" s="85">
        <f t="shared" si="0"/>
        <v>6</v>
      </c>
      <c r="M8" s="21"/>
      <c r="N8" s="22">
        <f t="shared" si="1"/>
        <v>0</v>
      </c>
    </row>
    <row r="9" spans="1:14" s="10" customFormat="1" ht="21">
      <c r="A9" s="9">
        <v>6</v>
      </c>
      <c r="B9" s="1" t="str">
        <f>'2.技术需求及数量表'!B9</f>
        <v>检修接地线</v>
      </c>
      <c r="C9" s="1"/>
      <c r="D9" s="4"/>
      <c r="E9" s="4" t="str">
        <f>'2.技术需求及数量表'!E9</f>
        <v>套</v>
      </c>
      <c r="F9" s="4"/>
      <c r="G9" s="25"/>
      <c r="H9" s="4"/>
      <c r="I9" s="25"/>
      <c r="J9" s="4" t="s">
        <v>73</v>
      </c>
      <c r="K9" s="25">
        <v>5</v>
      </c>
      <c r="L9" s="85">
        <f t="shared" si="0"/>
        <v>5</v>
      </c>
      <c r="M9" s="21"/>
      <c r="N9" s="22">
        <f t="shared" si="1"/>
        <v>0</v>
      </c>
    </row>
    <row r="10" spans="1:14" s="10" customFormat="1" ht="21">
      <c r="A10" s="9">
        <v>7</v>
      </c>
      <c r="B10" s="1" t="str">
        <f>'2.技术需求及数量表'!B10</f>
        <v>接地棒</v>
      </c>
      <c r="C10" s="1"/>
      <c r="D10" s="4"/>
      <c r="E10" s="4" t="str">
        <f>'2.技术需求及数量表'!E10</f>
        <v>套</v>
      </c>
      <c r="F10" s="4"/>
      <c r="G10" s="25"/>
      <c r="H10" s="4" t="s">
        <v>40</v>
      </c>
      <c r="I10" s="25">
        <v>80</v>
      </c>
      <c r="J10" s="4"/>
      <c r="K10" s="25"/>
      <c r="L10" s="85">
        <f t="shared" si="0"/>
        <v>80</v>
      </c>
      <c r="M10" s="21"/>
      <c r="N10" s="22">
        <f t="shared" si="1"/>
        <v>0</v>
      </c>
    </row>
    <row r="11" spans="1:14" s="10" customFormat="1" ht="21">
      <c r="A11" s="9">
        <v>8</v>
      </c>
      <c r="B11" s="1" t="str">
        <f>'2.技术需求及数量表'!B11</f>
        <v>接地棒</v>
      </c>
      <c r="C11" s="1"/>
      <c r="D11" s="4"/>
      <c r="E11" s="4" t="str">
        <f>'2.技术需求及数量表'!E11</f>
        <v>根</v>
      </c>
      <c r="F11" s="4"/>
      <c r="G11" s="25"/>
      <c r="H11" s="4" t="s">
        <v>95</v>
      </c>
      <c r="I11" s="25">
        <v>8</v>
      </c>
      <c r="J11" s="4" t="s">
        <v>44</v>
      </c>
      <c r="K11" s="25">
        <v>10</v>
      </c>
      <c r="L11" s="85">
        <f t="shared" si="0"/>
        <v>18</v>
      </c>
      <c r="M11" s="21"/>
      <c r="N11" s="22">
        <f t="shared" si="1"/>
        <v>0</v>
      </c>
    </row>
    <row r="12" spans="1:14" s="10" customFormat="1" ht="21">
      <c r="A12" s="9">
        <v>9</v>
      </c>
      <c r="B12" s="1" t="str">
        <f>'2.技术需求及数量表'!B12</f>
        <v>接地棒</v>
      </c>
      <c r="C12" s="1"/>
      <c r="D12" s="4"/>
      <c r="E12" s="4" t="str">
        <f>'2.技术需求及数量表'!E12</f>
        <v>组</v>
      </c>
      <c r="F12" s="4"/>
      <c r="G12" s="25"/>
      <c r="H12" s="4"/>
      <c r="I12" s="25"/>
      <c r="J12" s="4" t="s">
        <v>53</v>
      </c>
      <c r="K12" s="25">
        <v>90</v>
      </c>
      <c r="L12" s="85">
        <f t="shared" si="0"/>
        <v>90</v>
      </c>
      <c r="M12" s="21"/>
      <c r="N12" s="22">
        <f t="shared" si="1"/>
        <v>0</v>
      </c>
    </row>
    <row r="13" spans="1:14" s="10" customFormat="1" ht="21">
      <c r="A13" s="9">
        <v>10</v>
      </c>
      <c r="B13" s="1" t="str">
        <f>'2.技术需求及数量表'!B13</f>
        <v>接地棒</v>
      </c>
      <c r="C13" s="1"/>
      <c r="D13" s="4"/>
      <c r="E13" s="4" t="str">
        <f>'2.技术需求及数量表'!E13</f>
        <v>套</v>
      </c>
      <c r="F13" s="4" t="s">
        <v>34</v>
      </c>
      <c r="G13" s="25">
        <v>80</v>
      </c>
      <c r="H13" s="4"/>
      <c r="I13" s="25"/>
      <c r="J13" s="4"/>
      <c r="K13" s="25"/>
      <c r="L13" s="85">
        <f t="shared" si="0"/>
        <v>80</v>
      </c>
      <c r="M13" s="21"/>
      <c r="N13" s="22">
        <f t="shared" si="1"/>
        <v>0</v>
      </c>
    </row>
    <row r="14" spans="1:14" s="10" customFormat="1" ht="21">
      <c r="A14" s="9">
        <v>11</v>
      </c>
      <c r="B14" s="1" t="str">
        <f>'2.技术需求及数量表'!B14</f>
        <v>接地棒</v>
      </c>
      <c r="C14" s="1"/>
      <c r="D14" s="4"/>
      <c r="E14" s="4" t="str">
        <f>'2.技术需求及数量表'!E14</f>
        <v>组</v>
      </c>
      <c r="F14" s="4"/>
      <c r="G14" s="25"/>
      <c r="H14" s="4"/>
      <c r="I14" s="25"/>
      <c r="J14" s="4" t="s">
        <v>56</v>
      </c>
      <c r="K14" s="25">
        <v>100</v>
      </c>
      <c r="L14" s="85">
        <f t="shared" si="0"/>
        <v>100</v>
      </c>
      <c r="M14" s="21"/>
      <c r="N14" s="22">
        <f t="shared" si="1"/>
        <v>0</v>
      </c>
    </row>
    <row r="15" spans="1:14" s="10" customFormat="1" ht="21">
      <c r="A15" s="9">
        <v>12</v>
      </c>
      <c r="B15" s="1" t="str">
        <f>'2.技术需求及数量表'!B15</f>
        <v>接地棒</v>
      </c>
      <c r="C15" s="1"/>
      <c r="D15" s="4"/>
      <c r="E15" s="4" t="str">
        <f>'2.技术需求及数量表'!E15</f>
        <v>根</v>
      </c>
      <c r="F15" s="4"/>
      <c r="G15" s="25"/>
      <c r="H15" s="4"/>
      <c r="I15" s="25"/>
      <c r="J15" s="4" t="s">
        <v>58</v>
      </c>
      <c r="K15" s="25">
        <v>70</v>
      </c>
      <c r="L15" s="85">
        <f t="shared" si="0"/>
        <v>70</v>
      </c>
      <c r="M15" s="21"/>
      <c r="N15" s="22">
        <f t="shared" si="1"/>
        <v>0</v>
      </c>
    </row>
    <row r="16" spans="1:14" s="10" customFormat="1" ht="21">
      <c r="A16" s="9">
        <v>13</v>
      </c>
      <c r="B16" s="1" t="str">
        <f>'2.技术需求及数量表'!B16</f>
        <v>接地棒</v>
      </c>
      <c r="C16" s="1"/>
      <c r="D16" s="4"/>
      <c r="E16" s="4" t="str">
        <f>'2.技术需求及数量表'!E16</f>
        <v>组</v>
      </c>
      <c r="F16" s="4"/>
      <c r="G16" s="25"/>
      <c r="H16" s="4"/>
      <c r="I16" s="25"/>
      <c r="J16" s="4" t="s">
        <v>60</v>
      </c>
      <c r="K16" s="25">
        <v>8</v>
      </c>
      <c r="L16" s="85">
        <f t="shared" si="0"/>
        <v>8</v>
      </c>
      <c r="M16" s="21"/>
      <c r="N16" s="22">
        <f t="shared" si="1"/>
        <v>0</v>
      </c>
    </row>
    <row r="17" spans="1:14" s="10" customFormat="1" ht="21">
      <c r="A17" s="9">
        <v>14</v>
      </c>
      <c r="B17" s="1" t="str">
        <f>'2.技术需求及数量表'!B17</f>
        <v>接地棒</v>
      </c>
      <c r="C17" s="1"/>
      <c r="D17" s="4"/>
      <c r="E17" s="4" t="str">
        <f>'2.技术需求及数量表'!E17</f>
        <v>组</v>
      </c>
      <c r="F17" s="4"/>
      <c r="G17" s="25"/>
      <c r="H17" s="4"/>
      <c r="I17" s="25"/>
      <c r="J17" s="4" t="s">
        <v>68</v>
      </c>
      <c r="K17" s="25">
        <v>20</v>
      </c>
      <c r="L17" s="85">
        <f t="shared" si="0"/>
        <v>20</v>
      </c>
      <c r="M17" s="21"/>
      <c r="N17" s="22">
        <f t="shared" si="1"/>
        <v>0</v>
      </c>
    </row>
    <row r="18" spans="1:14" s="10" customFormat="1" ht="21">
      <c r="A18" s="9">
        <v>15</v>
      </c>
      <c r="B18" s="1" t="str">
        <f>'2.技术需求及数量表'!B18</f>
        <v>接地棒</v>
      </c>
      <c r="C18" s="1"/>
      <c r="D18" s="4"/>
      <c r="E18" s="4" t="str">
        <f>'2.技术需求及数量表'!E18</f>
        <v>组</v>
      </c>
      <c r="F18" s="4"/>
      <c r="G18" s="25"/>
      <c r="H18" s="4"/>
      <c r="I18" s="25"/>
      <c r="J18" s="4" t="s">
        <v>70</v>
      </c>
      <c r="K18" s="25">
        <v>130</v>
      </c>
      <c r="L18" s="85">
        <f t="shared" si="0"/>
        <v>130</v>
      </c>
      <c r="M18" s="21"/>
      <c r="N18" s="22">
        <f t="shared" si="1"/>
        <v>0</v>
      </c>
    </row>
    <row r="19" spans="1:14" s="10" customFormat="1" ht="21">
      <c r="A19" s="9">
        <v>16</v>
      </c>
      <c r="B19" s="1" t="str">
        <f>'2.技术需求及数量表'!B19</f>
        <v>接地棒</v>
      </c>
      <c r="C19" s="1"/>
      <c r="D19" s="4"/>
      <c r="E19" s="4" t="str">
        <f>'2.技术需求及数量表'!E19</f>
        <v>根</v>
      </c>
      <c r="F19" s="4" t="s">
        <v>92</v>
      </c>
      <c r="G19" s="25">
        <v>3</v>
      </c>
      <c r="H19" s="4"/>
      <c r="I19" s="25"/>
      <c r="J19" s="4"/>
      <c r="K19" s="25"/>
      <c r="L19" s="85">
        <f t="shared" si="0"/>
        <v>3</v>
      </c>
      <c r="M19" s="21"/>
      <c r="N19" s="22">
        <f t="shared" si="1"/>
        <v>0</v>
      </c>
    </row>
    <row r="20" spans="1:14" s="10" customFormat="1" ht="21">
      <c r="A20" s="9">
        <v>17</v>
      </c>
      <c r="B20" s="1" t="str">
        <f>'2.技术需求及数量表'!B20</f>
        <v>接地棒</v>
      </c>
      <c r="C20" s="1"/>
      <c r="D20" s="4"/>
      <c r="E20" s="4" t="str">
        <f>'2.技术需求及数量表'!E20</f>
        <v>套</v>
      </c>
      <c r="F20" s="4"/>
      <c r="G20" s="25"/>
      <c r="H20" s="4" t="s">
        <v>93</v>
      </c>
      <c r="I20" s="25">
        <v>70</v>
      </c>
      <c r="J20" s="4"/>
      <c r="K20" s="25"/>
      <c r="L20" s="85">
        <f t="shared" si="0"/>
        <v>70</v>
      </c>
      <c r="M20" s="21"/>
      <c r="N20" s="22">
        <f t="shared" si="1"/>
        <v>0</v>
      </c>
    </row>
    <row r="21" spans="1:14" s="10" customFormat="1" ht="21">
      <c r="A21" s="9">
        <v>18</v>
      </c>
      <c r="B21" s="1" t="str">
        <f>'2.技术需求及数量表'!B21</f>
        <v>接地棒包装袋</v>
      </c>
      <c r="C21" s="1"/>
      <c r="D21" s="4"/>
      <c r="E21" s="4" t="str">
        <f>'2.技术需求及数量表'!E21</f>
        <v>个</v>
      </c>
      <c r="F21" s="4" t="s">
        <v>82</v>
      </c>
      <c r="G21" s="25">
        <v>20</v>
      </c>
      <c r="H21" s="4"/>
      <c r="I21" s="25"/>
      <c r="J21" s="4"/>
      <c r="K21" s="25"/>
      <c r="L21" s="85">
        <f t="shared" si="0"/>
        <v>20</v>
      </c>
      <c r="M21" s="21"/>
      <c r="N21" s="22">
        <f t="shared" si="1"/>
        <v>0</v>
      </c>
    </row>
    <row r="22" spans="1:14" s="10" customFormat="1" ht="21">
      <c r="A22" s="9">
        <v>19</v>
      </c>
      <c r="B22" s="1" t="str">
        <f>'2.技术需求及数量表'!B22</f>
        <v>接地线</v>
      </c>
      <c r="C22" s="1"/>
      <c r="D22" s="4"/>
      <c r="E22" s="4" t="str">
        <f>'2.技术需求及数量表'!E22</f>
        <v>根</v>
      </c>
      <c r="F22" s="4" t="s">
        <v>89</v>
      </c>
      <c r="G22" s="25">
        <v>2</v>
      </c>
      <c r="H22" s="4"/>
      <c r="I22" s="25"/>
      <c r="J22" s="4"/>
      <c r="K22" s="25"/>
      <c r="L22" s="85">
        <f t="shared" si="0"/>
        <v>2</v>
      </c>
      <c r="M22" s="21"/>
      <c r="N22" s="22">
        <f t="shared" si="1"/>
        <v>0</v>
      </c>
    </row>
    <row r="23" spans="1:14" s="10" customFormat="1" ht="21">
      <c r="A23" s="9">
        <v>20</v>
      </c>
      <c r="B23" s="1" t="str">
        <f>'2.技术需求及数量表'!B23</f>
        <v>接地线</v>
      </c>
      <c r="C23" s="1"/>
      <c r="D23" s="4"/>
      <c r="E23" s="4" t="str">
        <f>'2.技术需求及数量表'!E23</f>
        <v>米</v>
      </c>
      <c r="F23" s="4"/>
      <c r="G23" s="25"/>
      <c r="H23" s="4" t="s">
        <v>97</v>
      </c>
      <c r="I23" s="25">
        <v>20</v>
      </c>
      <c r="J23" s="4"/>
      <c r="K23" s="25"/>
      <c r="L23" s="85">
        <f t="shared" si="0"/>
        <v>20</v>
      </c>
      <c r="M23" s="21"/>
      <c r="N23" s="22">
        <f t="shared" si="1"/>
        <v>0</v>
      </c>
    </row>
    <row r="24" spans="1:14" s="10" customFormat="1" ht="21">
      <c r="A24" s="9">
        <v>21</v>
      </c>
      <c r="B24" s="1" t="str">
        <f>'2.技术需求及数量表'!B24</f>
        <v>排相器</v>
      </c>
      <c r="C24" s="1"/>
      <c r="D24" s="4"/>
      <c r="E24" s="4" t="str">
        <f>'2.技术需求及数量表'!E24</f>
        <v>组</v>
      </c>
      <c r="F24" s="4"/>
      <c r="G24" s="25"/>
      <c r="H24" s="4"/>
      <c r="I24" s="25"/>
      <c r="J24" s="4" t="s">
        <v>75</v>
      </c>
      <c r="K24" s="25">
        <v>8</v>
      </c>
      <c r="L24" s="85">
        <f t="shared" si="0"/>
        <v>8</v>
      </c>
      <c r="M24" s="21"/>
      <c r="N24" s="22">
        <f t="shared" si="1"/>
        <v>0</v>
      </c>
    </row>
    <row r="25" spans="1:14" s="10" customFormat="1" ht="21">
      <c r="A25" s="9">
        <v>22</v>
      </c>
      <c r="B25" s="1" t="str">
        <f>'2.技术需求及数量表'!B25</f>
        <v>试验线夹子</v>
      </c>
      <c r="C25" s="1"/>
      <c r="D25" s="4"/>
      <c r="E25" s="4" t="str">
        <f>'2.技术需求及数量表'!E25</f>
        <v>个</v>
      </c>
      <c r="F25" s="4" t="s">
        <v>78</v>
      </c>
      <c r="G25" s="25">
        <v>10</v>
      </c>
      <c r="H25" s="4"/>
      <c r="I25" s="25"/>
      <c r="J25" s="4"/>
      <c r="K25" s="25"/>
      <c r="L25" s="85">
        <f t="shared" si="0"/>
        <v>10</v>
      </c>
      <c r="M25" s="21"/>
      <c r="N25" s="22">
        <f t="shared" si="1"/>
        <v>0</v>
      </c>
    </row>
    <row r="26" spans="1:14" s="10" customFormat="1" ht="21">
      <c r="A26" s="9">
        <v>23</v>
      </c>
      <c r="B26" s="1" t="str">
        <f>'2.技术需求及数量表'!B26</f>
        <v>铁路拾物钳</v>
      </c>
      <c r="C26" s="1"/>
      <c r="D26" s="4"/>
      <c r="E26" s="4" t="str">
        <f>'2.技术需求及数量表'!E26</f>
        <v>把</v>
      </c>
      <c r="F26" s="4" t="s">
        <v>32</v>
      </c>
      <c r="G26" s="25">
        <v>2</v>
      </c>
      <c r="H26" s="4"/>
      <c r="I26" s="25"/>
      <c r="J26" s="4" t="s">
        <v>50</v>
      </c>
      <c r="K26" s="25">
        <v>22</v>
      </c>
      <c r="L26" s="85">
        <f t="shared" si="0"/>
        <v>24</v>
      </c>
      <c r="M26" s="21"/>
      <c r="N26" s="22">
        <f t="shared" si="1"/>
        <v>0</v>
      </c>
    </row>
    <row r="27" spans="1:14" s="10" customFormat="1" ht="21">
      <c r="A27" s="9">
        <v>24</v>
      </c>
      <c r="B27" s="1" t="str">
        <f>'2.技术需求及数量表'!B27</f>
        <v>验电器铝合金包装盒</v>
      </c>
      <c r="C27" s="1"/>
      <c r="D27" s="4"/>
      <c r="E27" s="4" t="str">
        <f>'2.技术需求及数量表'!E27</f>
        <v>个</v>
      </c>
      <c r="F27" s="4" t="s">
        <v>85</v>
      </c>
      <c r="G27" s="25">
        <v>8</v>
      </c>
      <c r="H27" s="4"/>
      <c r="I27" s="25"/>
      <c r="J27" s="4"/>
      <c r="K27" s="25"/>
      <c r="L27" s="85">
        <f t="shared" si="0"/>
        <v>8</v>
      </c>
      <c r="M27" s="21"/>
      <c r="N27" s="22">
        <f t="shared" si="1"/>
        <v>0</v>
      </c>
    </row>
    <row r="28" spans="1:14" s="10" customFormat="1" ht="21">
      <c r="A28" s="9">
        <v>25</v>
      </c>
      <c r="B28" s="1" t="str">
        <f>'2.技术需求及数量表'!B28</f>
        <v>验电器-声光头</v>
      </c>
      <c r="C28" s="1"/>
      <c r="D28" s="4"/>
      <c r="E28" s="4" t="str">
        <f>'2.技术需求及数量表'!E28</f>
        <v>个</v>
      </c>
      <c r="F28" s="4" t="s">
        <v>36</v>
      </c>
      <c r="G28" s="25">
        <v>10</v>
      </c>
      <c r="H28" s="4"/>
      <c r="I28" s="25"/>
      <c r="J28" s="4"/>
      <c r="K28" s="25"/>
      <c r="L28" s="85">
        <f t="shared" si="0"/>
        <v>10</v>
      </c>
      <c r="M28" s="21"/>
      <c r="N28" s="22">
        <f t="shared" si="1"/>
        <v>0</v>
      </c>
    </row>
    <row r="29" spans="1:14" s="10" customFormat="1" ht="21">
      <c r="A29" s="9">
        <v>26</v>
      </c>
      <c r="B29" s="1" t="str">
        <f>'2.技术需求及数量表'!B29</f>
        <v>异物棒</v>
      </c>
      <c r="C29" s="1"/>
      <c r="D29" s="4"/>
      <c r="E29" s="4" t="str">
        <f>'2.技术需求及数量表'!E29</f>
        <v>把</v>
      </c>
      <c r="F29" s="4" t="s">
        <v>28</v>
      </c>
      <c r="G29" s="25">
        <v>2</v>
      </c>
      <c r="H29" s="4"/>
      <c r="I29" s="25"/>
      <c r="J29" s="4" t="s">
        <v>52</v>
      </c>
      <c r="K29" s="25">
        <v>22</v>
      </c>
      <c r="L29" s="85">
        <f t="shared" si="0"/>
        <v>24</v>
      </c>
      <c r="M29" s="21"/>
      <c r="N29" s="22">
        <f t="shared" si="1"/>
        <v>0</v>
      </c>
    </row>
    <row r="30" spans="1:14" s="10" customFormat="1" ht="21">
      <c r="A30" s="9">
        <v>27</v>
      </c>
      <c r="B30" s="1" t="str">
        <f>'2.技术需求及数量表'!B30</f>
        <v>直流验电器</v>
      </c>
      <c r="C30" s="1"/>
      <c r="D30" s="4"/>
      <c r="E30" s="4" t="str">
        <f>'2.技术需求及数量表'!E30</f>
        <v>根</v>
      </c>
      <c r="F30" s="4" t="s">
        <v>88</v>
      </c>
      <c r="G30" s="25">
        <v>20</v>
      </c>
      <c r="H30" s="4" t="s">
        <v>96</v>
      </c>
      <c r="I30" s="25">
        <v>10</v>
      </c>
      <c r="J30" s="4" t="s">
        <v>48</v>
      </c>
      <c r="K30" s="25">
        <v>10</v>
      </c>
      <c r="L30" s="85">
        <f t="shared" si="0"/>
        <v>40</v>
      </c>
      <c r="M30" s="21"/>
      <c r="N30" s="22">
        <f t="shared" si="1"/>
        <v>0</v>
      </c>
    </row>
    <row r="31" spans="1:14" s="10" customFormat="1" ht="21">
      <c r="A31" s="9">
        <v>28</v>
      </c>
      <c r="B31" s="1" t="str">
        <f>'2.技术需求及数量表'!B31</f>
        <v>直流验电器</v>
      </c>
      <c r="C31" s="1"/>
      <c r="D31" s="4"/>
      <c r="E31" s="4" t="str">
        <f>'2.技术需求及数量表'!E31</f>
        <v>支</v>
      </c>
      <c r="F31" s="4"/>
      <c r="G31" s="25"/>
      <c r="H31" s="4"/>
      <c r="I31" s="25"/>
      <c r="J31" s="4" t="s">
        <v>62</v>
      </c>
      <c r="K31" s="25">
        <v>60</v>
      </c>
      <c r="L31" s="85">
        <f t="shared" si="0"/>
        <v>60</v>
      </c>
      <c r="M31" s="21"/>
      <c r="N31" s="22">
        <f t="shared" si="1"/>
        <v>0</v>
      </c>
    </row>
    <row r="32" spans="1:14" s="10" customFormat="1" ht="25.5" customHeight="1">
      <c r="A32" s="9">
        <v>29</v>
      </c>
      <c r="B32" s="1" t="str">
        <f>'2.技术需求及数量表'!B32</f>
        <v>直流验电器</v>
      </c>
      <c r="C32" s="1"/>
      <c r="D32" s="4"/>
      <c r="E32" s="4" t="str">
        <f>'2.技术需求及数量表'!E32</f>
        <v>根</v>
      </c>
      <c r="F32" s="89"/>
      <c r="G32" s="25"/>
      <c r="H32" s="4"/>
      <c r="I32" s="25"/>
      <c r="J32" s="4" t="s">
        <v>72</v>
      </c>
      <c r="K32" s="25">
        <v>30</v>
      </c>
      <c r="L32" s="85">
        <f>G32+I32+K32</f>
        <v>30</v>
      </c>
      <c r="M32" s="21"/>
      <c r="N32" s="22">
        <f t="shared" si="1"/>
        <v>0</v>
      </c>
    </row>
    <row r="33" spans="1:14" s="10" customFormat="1" ht="24" customHeight="1">
      <c r="A33" s="99" t="s">
        <v>182</v>
      </c>
      <c r="B33" s="100"/>
      <c r="C33" s="100"/>
      <c r="D33" s="100"/>
      <c r="E33" s="100"/>
      <c r="F33" s="101"/>
      <c r="G33" s="17">
        <f>SUM(G4:G32)</f>
        <v>357</v>
      </c>
      <c r="H33" s="17" t="s">
        <v>26</v>
      </c>
      <c r="I33" s="17">
        <f>SUM(I4:I32)</f>
        <v>288</v>
      </c>
      <c r="J33" s="16"/>
      <c r="K33" s="17">
        <f>SUM(K4:K32)</f>
        <v>711</v>
      </c>
      <c r="L33" s="17">
        <f>SUM(L4:L32)</f>
        <v>1356</v>
      </c>
      <c r="M33" s="20" t="s">
        <v>26</v>
      </c>
      <c r="N33" s="23">
        <f>SUM(N4:N32)</f>
        <v>0</v>
      </c>
    </row>
    <row r="43" spans="1:14">
      <c r="A43" s="7"/>
      <c r="L43" s="76"/>
    </row>
    <row r="44" spans="1:14">
      <c r="A44" s="7"/>
    </row>
    <row r="45" spans="1:14">
      <c r="A45" s="7"/>
    </row>
    <row r="46" spans="1:14">
      <c r="A46" s="7"/>
    </row>
    <row r="47" spans="1:14">
      <c r="A47" s="7"/>
    </row>
    <row r="48" spans="1:14">
      <c r="A48" s="7"/>
    </row>
    <row r="49" spans="1:10">
      <c r="A49" s="7"/>
    </row>
    <row r="50" spans="1:10">
      <c r="A50" s="7"/>
    </row>
    <row r="51" spans="1:10">
      <c r="A51" s="7"/>
    </row>
    <row r="52" spans="1:10">
      <c r="A52" s="7"/>
    </row>
    <row r="53" spans="1:10">
      <c r="A53" s="7"/>
    </row>
    <row r="54" spans="1:10">
      <c r="A54" s="7"/>
    </row>
    <row r="55" spans="1:10">
      <c r="A55" s="7"/>
    </row>
    <row r="56" spans="1:10">
      <c r="A56" s="7"/>
    </row>
    <row r="57" spans="1:10">
      <c r="A57" s="7"/>
    </row>
    <row r="58" spans="1:10">
      <c r="A58" s="7"/>
    </row>
    <row r="59" spans="1:10">
      <c r="A59" s="7"/>
      <c r="B59" s="7"/>
      <c r="C59" s="7"/>
      <c r="D59" s="7"/>
      <c r="E59" s="7"/>
      <c r="F59" s="7"/>
      <c r="H59" s="7"/>
      <c r="J59" s="7"/>
    </row>
    <row r="60" spans="1:10">
      <c r="A60" s="7"/>
      <c r="B60" s="7"/>
      <c r="C60" s="7"/>
      <c r="D60" s="7"/>
      <c r="E60" s="7"/>
      <c r="F60" s="7"/>
      <c r="H60" s="7"/>
      <c r="J60" s="7"/>
    </row>
    <row r="61" spans="1:10">
      <c r="A61" s="7"/>
      <c r="B61" s="7"/>
      <c r="C61" s="7"/>
      <c r="D61" s="7"/>
      <c r="E61" s="7"/>
      <c r="F61" s="7"/>
      <c r="H61" s="7"/>
      <c r="J61" s="7"/>
    </row>
    <row r="62" spans="1:10">
      <c r="A62" s="7"/>
      <c r="B62" s="7"/>
      <c r="C62" s="7"/>
      <c r="D62" s="7"/>
      <c r="E62" s="7"/>
      <c r="F62" s="7"/>
      <c r="H62" s="7"/>
      <c r="J62" s="7"/>
    </row>
    <row r="63" spans="1:10">
      <c r="A63" s="7"/>
      <c r="B63" s="7"/>
      <c r="C63" s="7"/>
      <c r="D63" s="7"/>
      <c r="E63" s="7"/>
      <c r="F63" s="7"/>
      <c r="H63" s="7"/>
      <c r="J63" s="7"/>
    </row>
    <row r="64" spans="1:10">
      <c r="A64" s="7"/>
      <c r="B64" s="7"/>
      <c r="C64" s="7"/>
      <c r="D64" s="7"/>
      <c r="E64" s="7"/>
      <c r="F64" s="7"/>
      <c r="H64" s="7"/>
      <c r="J64" s="7"/>
    </row>
    <row r="65" spans="1:10">
      <c r="A65" s="7"/>
      <c r="B65" s="7"/>
      <c r="C65" s="7"/>
      <c r="D65" s="7"/>
      <c r="E65" s="7"/>
      <c r="F65" s="7"/>
      <c r="H65" s="7"/>
      <c r="J65" s="7"/>
    </row>
    <row r="66" spans="1:10">
      <c r="A66" s="7"/>
      <c r="B66" s="7"/>
      <c r="C66" s="7"/>
      <c r="D66" s="7"/>
      <c r="E66" s="7"/>
      <c r="F66" s="7"/>
      <c r="H66" s="7"/>
      <c r="J66" s="7"/>
    </row>
    <row r="67" spans="1:10">
      <c r="A67" s="7"/>
      <c r="B67" s="7"/>
      <c r="C67" s="7"/>
      <c r="D67" s="7"/>
      <c r="E67" s="7"/>
      <c r="F67" s="7"/>
      <c r="H67" s="7"/>
      <c r="J67" s="7"/>
    </row>
    <row r="68" spans="1:10">
      <c r="A68" s="7"/>
      <c r="B68" s="7"/>
      <c r="C68" s="7"/>
      <c r="D68" s="7"/>
      <c r="E68" s="7"/>
      <c r="F68" s="7"/>
      <c r="H68" s="7"/>
      <c r="J68" s="7"/>
    </row>
    <row r="69" spans="1:10">
      <c r="A69" s="7"/>
      <c r="B69" s="7"/>
      <c r="C69" s="7"/>
      <c r="D69" s="7"/>
      <c r="E69" s="7"/>
      <c r="F69" s="7"/>
      <c r="H69" s="7"/>
      <c r="J69" s="7"/>
    </row>
    <row r="70" spans="1:10">
      <c r="A70" s="7"/>
      <c r="B70" s="7"/>
      <c r="C70" s="7"/>
      <c r="D70" s="7"/>
      <c r="E70" s="7"/>
      <c r="F70" s="7"/>
      <c r="H70" s="7"/>
      <c r="J70" s="7"/>
    </row>
    <row r="71" spans="1:10">
      <c r="A71" s="7"/>
      <c r="B71" s="7"/>
      <c r="C71" s="7"/>
      <c r="D71" s="7"/>
      <c r="E71" s="7"/>
      <c r="F71" s="7"/>
      <c r="H71" s="7"/>
      <c r="J71" s="7"/>
    </row>
    <row r="72" spans="1:10">
      <c r="A72" s="7"/>
      <c r="B72" s="7"/>
      <c r="C72" s="7"/>
      <c r="D72" s="7"/>
      <c r="E72" s="7"/>
      <c r="F72" s="7"/>
      <c r="H72" s="7"/>
      <c r="J72" s="7"/>
    </row>
    <row r="73" spans="1:10">
      <c r="A73" s="7"/>
      <c r="B73" s="7"/>
      <c r="C73" s="7"/>
      <c r="D73" s="7"/>
      <c r="E73" s="7"/>
      <c r="F73" s="7"/>
      <c r="H73" s="7"/>
      <c r="J73" s="7"/>
    </row>
    <row r="74" spans="1:10">
      <c r="A74" s="7"/>
      <c r="B74" s="7"/>
      <c r="C74" s="7"/>
      <c r="D74" s="7"/>
      <c r="E74" s="7"/>
      <c r="F74" s="7"/>
      <c r="H74" s="7"/>
      <c r="J74" s="7"/>
    </row>
    <row r="75" spans="1:10">
      <c r="A75" s="7"/>
      <c r="B75" s="7"/>
      <c r="C75" s="7"/>
      <c r="D75" s="7"/>
      <c r="E75" s="7"/>
      <c r="F75" s="7"/>
      <c r="H75" s="7"/>
      <c r="J75" s="7"/>
    </row>
    <row r="76" spans="1:10">
      <c r="A76" s="7"/>
      <c r="B76" s="7"/>
      <c r="C76" s="7"/>
      <c r="D76" s="7"/>
      <c r="E76" s="7"/>
      <c r="F76" s="7"/>
      <c r="H76" s="7"/>
      <c r="J76" s="7"/>
    </row>
    <row r="77" spans="1:10">
      <c r="A77" s="7"/>
      <c r="B77" s="7"/>
      <c r="C77" s="7"/>
      <c r="D77" s="7"/>
      <c r="E77" s="7"/>
      <c r="F77" s="7"/>
      <c r="H77" s="7"/>
      <c r="J77" s="7"/>
    </row>
    <row r="78" spans="1:10">
      <c r="A78" s="7"/>
      <c r="B78" s="7"/>
      <c r="C78" s="7"/>
      <c r="D78" s="7"/>
      <c r="E78" s="7"/>
      <c r="F78" s="7"/>
      <c r="H78" s="7"/>
      <c r="J78" s="7"/>
    </row>
    <row r="79" spans="1:10">
      <c r="A79" s="7"/>
      <c r="B79" s="7"/>
      <c r="C79" s="7"/>
      <c r="D79" s="7"/>
      <c r="E79" s="7"/>
      <c r="F79" s="7"/>
      <c r="H79" s="7"/>
      <c r="J79" s="7"/>
    </row>
    <row r="80" spans="1:10">
      <c r="A80" s="7"/>
      <c r="B80" s="7"/>
      <c r="C80" s="7"/>
      <c r="D80" s="7"/>
      <c r="E80" s="7"/>
      <c r="F80" s="7"/>
      <c r="H80" s="7"/>
      <c r="J80" s="7"/>
    </row>
    <row r="81" spans="1:10">
      <c r="A81" s="7"/>
      <c r="B81" s="7"/>
      <c r="C81" s="7"/>
      <c r="D81" s="7"/>
      <c r="E81" s="7"/>
      <c r="F81" s="7"/>
      <c r="H81" s="7"/>
      <c r="J81" s="7"/>
    </row>
    <row r="82" spans="1:10">
      <c r="A82" s="7"/>
      <c r="B82" s="7"/>
      <c r="C82" s="7"/>
      <c r="D82" s="7"/>
      <c r="E82" s="7"/>
      <c r="F82" s="7"/>
      <c r="H82" s="7"/>
      <c r="J82" s="7"/>
    </row>
    <row r="83" spans="1:10">
      <c r="A83" s="7"/>
      <c r="B83" s="7"/>
      <c r="C83" s="7"/>
      <c r="D83" s="7"/>
      <c r="E83" s="7"/>
      <c r="F83" s="7"/>
      <c r="H83" s="7"/>
      <c r="J83" s="7"/>
    </row>
    <row r="84" spans="1:10">
      <c r="A84" s="7"/>
      <c r="B84" s="7"/>
      <c r="C84" s="7"/>
      <c r="D84" s="7"/>
      <c r="E84" s="7"/>
      <c r="F84" s="7"/>
      <c r="H84" s="7"/>
      <c r="J84" s="7"/>
    </row>
    <row r="85" spans="1:10">
      <c r="A85" s="7"/>
      <c r="B85" s="7"/>
      <c r="C85" s="7"/>
      <c r="D85" s="7"/>
      <c r="E85" s="7"/>
      <c r="F85" s="7"/>
      <c r="H85" s="7"/>
      <c r="J85" s="7"/>
    </row>
    <row r="86" spans="1:10">
      <c r="A86" s="7"/>
      <c r="B86" s="7"/>
      <c r="C86" s="7"/>
      <c r="D86" s="7"/>
      <c r="E86" s="7"/>
      <c r="F86" s="7"/>
      <c r="H86" s="7"/>
      <c r="J86" s="7"/>
    </row>
    <row r="87" spans="1:10">
      <c r="A87" s="7"/>
      <c r="B87" s="7"/>
      <c r="C87" s="7"/>
      <c r="D87" s="7"/>
      <c r="E87" s="7"/>
      <c r="F87" s="7"/>
      <c r="H87" s="7"/>
      <c r="J87" s="7"/>
    </row>
    <row r="88" spans="1:10">
      <c r="A88" s="7"/>
      <c r="B88" s="7"/>
      <c r="C88" s="7"/>
      <c r="D88" s="7"/>
      <c r="E88" s="7"/>
      <c r="F88" s="7"/>
      <c r="H88" s="7"/>
      <c r="J88" s="7"/>
    </row>
    <row r="89" spans="1:10">
      <c r="A89" s="7"/>
      <c r="B89" s="7"/>
      <c r="C89" s="7"/>
      <c r="D89" s="7"/>
      <c r="E89" s="7"/>
      <c r="F89" s="7"/>
      <c r="H89" s="7"/>
      <c r="J89" s="7"/>
    </row>
    <row r="90" spans="1:10">
      <c r="A90" s="7"/>
      <c r="B90" s="7"/>
      <c r="C90" s="7"/>
      <c r="D90" s="7"/>
      <c r="E90" s="7"/>
      <c r="F90" s="7"/>
      <c r="H90" s="7"/>
      <c r="J90" s="7"/>
    </row>
    <row r="91" spans="1:10">
      <c r="A91" s="7"/>
      <c r="B91" s="7"/>
      <c r="C91" s="7"/>
      <c r="D91" s="7"/>
      <c r="E91" s="7"/>
      <c r="F91" s="7"/>
      <c r="H91" s="7"/>
      <c r="J91" s="7"/>
    </row>
    <row r="92" spans="1:10">
      <c r="A92" s="7"/>
      <c r="B92" s="7"/>
      <c r="C92" s="7"/>
      <c r="D92" s="7"/>
      <c r="E92" s="7"/>
      <c r="F92" s="7"/>
      <c r="H92" s="7"/>
      <c r="J92" s="7"/>
    </row>
    <row r="93" spans="1:10">
      <c r="A93" s="7"/>
      <c r="B93" s="7"/>
      <c r="C93" s="7"/>
      <c r="D93" s="7"/>
      <c r="E93" s="7"/>
      <c r="F93" s="7"/>
      <c r="H93" s="7"/>
      <c r="J93" s="7"/>
    </row>
    <row r="94" spans="1:10">
      <c r="A94" s="7"/>
      <c r="B94" s="7"/>
      <c r="C94" s="7"/>
      <c r="D94" s="7"/>
      <c r="E94" s="7"/>
      <c r="F94" s="7"/>
      <c r="H94" s="7"/>
      <c r="J94" s="7"/>
    </row>
    <row r="95" spans="1:10">
      <c r="A95" s="7"/>
      <c r="B95" s="7"/>
      <c r="C95" s="7"/>
      <c r="D95" s="7"/>
      <c r="E95" s="7"/>
      <c r="F95" s="7"/>
      <c r="H95" s="7"/>
      <c r="J95" s="7"/>
    </row>
    <row r="96" spans="1:10">
      <c r="A96" s="7"/>
      <c r="B96" s="7"/>
      <c r="C96" s="7"/>
      <c r="D96" s="7"/>
      <c r="E96" s="7"/>
      <c r="F96" s="7"/>
      <c r="H96" s="7"/>
      <c r="J96" s="7"/>
    </row>
    <row r="97" spans="1:10">
      <c r="A97" s="7"/>
      <c r="B97" s="7"/>
      <c r="C97" s="7"/>
      <c r="D97" s="7"/>
      <c r="E97" s="7"/>
      <c r="F97" s="7"/>
      <c r="H97" s="7"/>
      <c r="J97" s="7"/>
    </row>
    <row r="98" spans="1:10">
      <c r="A98" s="7"/>
      <c r="B98" s="7"/>
      <c r="C98" s="7"/>
      <c r="D98" s="7"/>
      <c r="E98" s="7"/>
      <c r="F98" s="7"/>
      <c r="H98" s="7"/>
      <c r="J98" s="7"/>
    </row>
    <row r="99" spans="1:10">
      <c r="A99" s="7"/>
      <c r="B99" s="7"/>
      <c r="C99" s="7"/>
      <c r="D99" s="7"/>
      <c r="E99" s="7"/>
      <c r="F99" s="7"/>
      <c r="H99" s="7"/>
      <c r="J99" s="7"/>
    </row>
    <row r="100" spans="1:10">
      <c r="A100" s="7"/>
      <c r="B100" s="7"/>
      <c r="C100" s="7"/>
      <c r="D100" s="7"/>
      <c r="E100" s="7"/>
      <c r="F100" s="7"/>
      <c r="H100" s="7"/>
      <c r="J100" s="7"/>
    </row>
    <row r="101" spans="1:10">
      <c r="A101" s="7"/>
      <c r="B101" s="7"/>
      <c r="C101" s="7"/>
      <c r="D101" s="7"/>
      <c r="E101" s="7"/>
      <c r="F101" s="7"/>
      <c r="H101" s="7"/>
      <c r="J101" s="7"/>
    </row>
    <row r="102" spans="1:10">
      <c r="A102" s="7"/>
      <c r="B102" s="7"/>
      <c r="C102" s="7"/>
      <c r="D102" s="7"/>
      <c r="E102" s="7"/>
      <c r="F102" s="7"/>
      <c r="H102" s="7"/>
      <c r="J102" s="7"/>
    </row>
    <row r="103" spans="1:10">
      <c r="A103" s="7"/>
      <c r="B103" s="7"/>
      <c r="C103" s="7"/>
      <c r="D103" s="7"/>
      <c r="E103" s="7"/>
      <c r="F103" s="7"/>
      <c r="H103" s="7"/>
      <c r="J103" s="7"/>
    </row>
    <row r="104" spans="1:10">
      <c r="A104" s="7"/>
      <c r="B104" s="7"/>
      <c r="C104" s="7"/>
      <c r="D104" s="7"/>
      <c r="E104" s="7"/>
      <c r="F104" s="7"/>
      <c r="H104" s="7"/>
      <c r="J104" s="7"/>
    </row>
    <row r="105" spans="1:10">
      <c r="A105" s="7"/>
      <c r="B105" s="7"/>
      <c r="C105" s="7"/>
      <c r="D105" s="7"/>
      <c r="E105" s="7"/>
      <c r="F105" s="7"/>
      <c r="H105" s="7"/>
      <c r="J105" s="7"/>
    </row>
    <row r="106" spans="1:10">
      <c r="A106" s="7"/>
      <c r="B106" s="7"/>
      <c r="C106" s="7"/>
      <c r="D106" s="7"/>
      <c r="E106" s="7"/>
      <c r="F106" s="7"/>
      <c r="H106" s="7"/>
      <c r="J106" s="7"/>
    </row>
    <row r="107" spans="1:10">
      <c r="A107" s="7"/>
      <c r="B107" s="7"/>
      <c r="C107" s="7"/>
      <c r="D107" s="7"/>
      <c r="E107" s="7"/>
      <c r="F107" s="7"/>
      <c r="H107" s="7"/>
      <c r="J107" s="7"/>
    </row>
    <row r="108" spans="1:10">
      <c r="A108" s="7"/>
      <c r="B108" s="7"/>
      <c r="C108" s="7"/>
      <c r="D108" s="7"/>
      <c r="E108" s="7"/>
      <c r="F108" s="7"/>
      <c r="H108" s="7"/>
      <c r="J108" s="7"/>
    </row>
    <row r="109" spans="1:10">
      <c r="A109" s="7"/>
      <c r="B109" s="7"/>
      <c r="C109" s="7"/>
      <c r="D109" s="7"/>
      <c r="E109" s="7"/>
      <c r="F109" s="7"/>
      <c r="H109" s="7"/>
      <c r="J109" s="7"/>
    </row>
    <row r="110" spans="1:10">
      <c r="A110" s="7"/>
      <c r="B110" s="7"/>
      <c r="C110" s="7"/>
      <c r="D110" s="7"/>
      <c r="E110" s="7"/>
      <c r="F110" s="7"/>
      <c r="H110" s="7"/>
      <c r="J110" s="7"/>
    </row>
    <row r="111" spans="1:10">
      <c r="A111" s="7"/>
      <c r="B111" s="7"/>
      <c r="C111" s="7"/>
      <c r="D111" s="7"/>
      <c r="E111" s="7"/>
      <c r="F111" s="7"/>
      <c r="H111" s="7"/>
      <c r="J111" s="7"/>
    </row>
    <row r="1838" spans="1:10">
      <c r="A1838" s="7"/>
      <c r="B1838" s="7"/>
      <c r="C1838" s="7"/>
      <c r="D1838" s="7"/>
      <c r="E1838" s="7"/>
      <c r="F1838" s="7"/>
      <c r="H1838" s="7"/>
      <c r="J1838" s="7"/>
    </row>
    <row r="3562" spans="1:10">
      <c r="A3562" s="7"/>
      <c r="B3562" s="7"/>
      <c r="C3562" s="7"/>
      <c r="D3562" s="7"/>
      <c r="E3562" s="7"/>
      <c r="F3562" s="7"/>
      <c r="H3562" s="7"/>
      <c r="J3562" s="7"/>
    </row>
    <row r="3563" spans="1:10">
      <c r="A3563" s="7"/>
      <c r="B3563" s="7"/>
      <c r="C3563" s="7"/>
      <c r="D3563" s="7"/>
      <c r="E3563" s="7"/>
      <c r="F3563" s="7"/>
      <c r="H3563" s="7"/>
      <c r="J3563" s="7"/>
    </row>
    <row r="3564" spans="1:10">
      <c r="A3564" s="7"/>
      <c r="B3564" s="7"/>
      <c r="C3564" s="7"/>
      <c r="D3564" s="7"/>
      <c r="E3564" s="7"/>
      <c r="F3564" s="7"/>
      <c r="H3564" s="7"/>
      <c r="J3564" s="7"/>
    </row>
    <row r="3565" spans="1:10">
      <c r="A3565" s="7"/>
      <c r="B3565" s="7"/>
      <c r="C3565" s="7"/>
      <c r="D3565" s="7"/>
      <c r="E3565" s="7"/>
      <c r="F3565" s="7"/>
      <c r="H3565" s="7"/>
      <c r="J3565" s="7"/>
    </row>
    <row r="3566" spans="1:10">
      <c r="A3566" s="7"/>
      <c r="B3566" s="7"/>
      <c r="C3566" s="7"/>
      <c r="D3566" s="7"/>
      <c r="E3566" s="7"/>
      <c r="F3566" s="7"/>
      <c r="H3566" s="7"/>
      <c r="J3566" s="7"/>
    </row>
    <row r="3567" spans="1:10">
      <c r="A3567" s="7"/>
      <c r="B3567" s="7"/>
      <c r="C3567" s="7"/>
      <c r="D3567" s="7"/>
      <c r="E3567" s="7"/>
      <c r="F3567" s="7"/>
      <c r="H3567" s="7"/>
      <c r="J3567" s="7"/>
    </row>
    <row r="3568" spans="1:10">
      <c r="A3568" s="7"/>
      <c r="B3568" s="7"/>
      <c r="C3568" s="7"/>
      <c r="D3568" s="7"/>
      <c r="E3568" s="7"/>
      <c r="F3568" s="7"/>
      <c r="H3568" s="7"/>
      <c r="J3568" s="7"/>
    </row>
    <row r="3569" spans="1:10">
      <c r="A3569" s="7"/>
      <c r="B3569" s="7"/>
      <c r="C3569" s="7"/>
      <c r="D3569" s="7"/>
      <c r="E3569" s="7"/>
      <c r="F3569" s="7"/>
      <c r="H3569" s="7"/>
      <c r="J3569" s="7"/>
    </row>
    <row r="3570" spans="1:10">
      <c r="A3570" s="7"/>
      <c r="B3570" s="7"/>
      <c r="C3570" s="7"/>
      <c r="D3570" s="7"/>
      <c r="E3570" s="7"/>
      <c r="F3570" s="7"/>
      <c r="H3570" s="7"/>
      <c r="J3570" s="7"/>
    </row>
    <row r="3571" spans="1:10">
      <c r="A3571" s="7"/>
      <c r="B3571" s="7"/>
      <c r="C3571" s="7"/>
      <c r="D3571" s="7"/>
      <c r="E3571" s="7"/>
      <c r="F3571" s="7"/>
      <c r="H3571" s="7"/>
      <c r="J3571" s="7"/>
    </row>
    <row r="3572" spans="1:10">
      <c r="A3572" s="7"/>
      <c r="B3572" s="7"/>
      <c r="C3572" s="7"/>
      <c r="D3572" s="7"/>
      <c r="E3572" s="7"/>
      <c r="F3572" s="7"/>
      <c r="H3572" s="7"/>
      <c r="J3572" s="7"/>
    </row>
    <row r="3573" spans="1:10">
      <c r="A3573" s="7"/>
      <c r="B3573" s="7"/>
      <c r="C3573" s="7"/>
      <c r="D3573" s="7"/>
      <c r="E3573" s="7"/>
      <c r="F3573" s="7"/>
      <c r="H3573" s="7"/>
      <c r="J3573" s="7"/>
    </row>
    <row r="3574" spans="1:10">
      <c r="A3574" s="7"/>
      <c r="B3574" s="7"/>
      <c r="C3574" s="7"/>
      <c r="D3574" s="7"/>
      <c r="E3574" s="7"/>
      <c r="F3574" s="7"/>
      <c r="H3574" s="7"/>
      <c r="J3574" s="7"/>
    </row>
    <row r="3575" spans="1:10">
      <c r="A3575" s="7"/>
      <c r="B3575" s="7"/>
      <c r="C3575" s="7"/>
      <c r="D3575" s="7"/>
      <c r="E3575" s="7"/>
      <c r="F3575" s="7"/>
      <c r="H3575" s="7"/>
      <c r="J3575" s="7"/>
    </row>
    <row r="3576" spans="1:10">
      <c r="A3576" s="7"/>
      <c r="B3576" s="7"/>
      <c r="C3576" s="7"/>
      <c r="D3576" s="7"/>
      <c r="E3576" s="7"/>
      <c r="F3576" s="7"/>
      <c r="H3576" s="7"/>
      <c r="J3576" s="7"/>
    </row>
    <row r="3577" spans="1:10">
      <c r="A3577" s="7"/>
      <c r="B3577" s="7"/>
      <c r="C3577" s="7"/>
      <c r="D3577" s="7"/>
      <c r="E3577" s="7"/>
      <c r="F3577" s="7"/>
      <c r="H3577" s="7"/>
      <c r="J3577" s="7"/>
    </row>
  </sheetData>
  <sheetProtection selectLockedCells="1"/>
  <mergeCells count="13">
    <mergeCell ref="A33:F33"/>
    <mergeCell ref="A1:N1"/>
    <mergeCell ref="F2:G2"/>
    <mergeCell ref="H2:I2"/>
    <mergeCell ref="L2:L3"/>
    <mergeCell ref="A2:A3"/>
    <mergeCell ref="B2:B3"/>
    <mergeCell ref="C2:C3"/>
    <mergeCell ref="D2:D3"/>
    <mergeCell ref="E2:E3"/>
    <mergeCell ref="M2:M3"/>
    <mergeCell ref="N2:N3"/>
    <mergeCell ref="J2:K2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I6" sqref="I6"/>
    </sheetView>
  </sheetViews>
  <sheetFormatPr defaultRowHeight="13.5"/>
  <cols>
    <col min="1" max="1" width="6.125" customWidth="1"/>
    <col min="4" max="4" width="38.125" customWidth="1"/>
    <col min="7" max="7" width="7.125" customWidth="1"/>
  </cols>
  <sheetData>
    <row r="1" spans="1:7">
      <c r="A1" s="104" t="s">
        <v>120</v>
      </c>
      <c r="B1" s="104"/>
      <c r="C1" s="104"/>
      <c r="D1" s="104"/>
      <c r="E1" s="104"/>
      <c r="F1" s="104"/>
    </row>
    <row r="2" spans="1:7" s="42" customFormat="1" ht="21.75" customHeight="1">
      <c r="A2" s="40" t="s">
        <v>114</v>
      </c>
      <c r="B2" s="41" t="s">
        <v>115</v>
      </c>
      <c r="C2" s="41" t="s">
        <v>116</v>
      </c>
      <c r="D2" s="41" t="s">
        <v>117</v>
      </c>
      <c r="E2" s="40" t="s">
        <v>0</v>
      </c>
      <c r="F2" s="40" t="s">
        <v>118</v>
      </c>
      <c r="G2" s="41" t="s">
        <v>119</v>
      </c>
    </row>
    <row r="3" spans="1:7" ht="181.5" customHeight="1">
      <c r="A3" s="43">
        <v>1</v>
      </c>
      <c r="B3" s="26" t="s">
        <v>56</v>
      </c>
      <c r="C3" s="27" t="s">
        <v>41</v>
      </c>
      <c r="D3" s="27"/>
      <c r="E3" s="27" t="s">
        <v>55</v>
      </c>
      <c r="F3" s="33">
        <v>100</v>
      </c>
      <c r="G3" s="44"/>
    </row>
    <row r="4" spans="1:7" ht="156" customHeight="1">
      <c r="A4" s="43">
        <v>2</v>
      </c>
      <c r="B4" s="26" t="s">
        <v>73</v>
      </c>
      <c r="C4" s="27" t="s">
        <v>74</v>
      </c>
      <c r="D4" s="27"/>
      <c r="E4" s="27" t="s">
        <v>35</v>
      </c>
      <c r="F4" s="33">
        <v>5</v>
      </c>
      <c r="G4" s="44"/>
    </row>
    <row r="5" spans="1:7" ht="126" customHeight="1">
      <c r="A5" s="43">
        <v>3</v>
      </c>
      <c r="B5" s="31" t="s">
        <v>75</v>
      </c>
      <c r="C5" s="32" t="s">
        <v>76</v>
      </c>
      <c r="D5" s="32"/>
      <c r="E5" s="32" t="s">
        <v>55</v>
      </c>
      <c r="F5" s="33">
        <v>8</v>
      </c>
      <c r="G5" s="44"/>
    </row>
    <row r="6" spans="1:7" ht="114.75" customHeight="1">
      <c r="A6" s="43">
        <v>4</v>
      </c>
      <c r="B6" s="31" t="s">
        <v>78</v>
      </c>
      <c r="C6" s="34" t="s">
        <v>79</v>
      </c>
      <c r="D6" s="34"/>
      <c r="E6" s="34" t="s">
        <v>38</v>
      </c>
      <c r="F6" s="33">
        <v>10</v>
      </c>
      <c r="G6" s="44"/>
    </row>
    <row r="7" spans="1:7" ht="175.5" customHeight="1">
      <c r="A7" s="43">
        <v>5</v>
      </c>
      <c r="B7" s="31" t="s">
        <v>93</v>
      </c>
      <c r="C7" s="34" t="s">
        <v>41</v>
      </c>
      <c r="D7" s="34"/>
      <c r="E7" s="34" t="s">
        <v>35</v>
      </c>
      <c r="F7" s="33">
        <v>70</v>
      </c>
      <c r="G7" s="44"/>
    </row>
  </sheetData>
  <mergeCells count="1">
    <mergeCell ref="A1:F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C28" sqref="C28"/>
    </sheetView>
  </sheetViews>
  <sheetFormatPr defaultRowHeight="13.5"/>
  <cols>
    <col min="1" max="1" width="9" style="47"/>
    <col min="2" max="2" width="25.5" style="47" customWidth="1"/>
    <col min="3" max="3" width="19.75" style="47" customWidth="1"/>
    <col min="4" max="4" width="54.625" style="47" customWidth="1"/>
    <col min="5" max="16384" width="9" style="47"/>
  </cols>
  <sheetData>
    <row r="1" spans="1:5" customFormat="1">
      <c r="A1" s="105" t="s">
        <v>170</v>
      </c>
      <c r="B1" s="105"/>
      <c r="C1" s="105"/>
      <c r="D1" s="105"/>
      <c r="E1" s="105"/>
    </row>
    <row r="2" spans="1:5" customFormat="1">
      <c r="A2" s="40" t="s">
        <v>114</v>
      </c>
      <c r="B2" s="41" t="s">
        <v>115</v>
      </c>
      <c r="C2" s="41" t="s">
        <v>116</v>
      </c>
      <c r="D2" s="41" t="s">
        <v>121</v>
      </c>
      <c r="E2" s="41" t="s">
        <v>119</v>
      </c>
    </row>
    <row r="3" spans="1:5" customFormat="1" ht="24">
      <c r="A3" s="45">
        <v>1</v>
      </c>
      <c r="B3" s="46" t="s">
        <v>122</v>
      </c>
      <c r="C3" s="46" t="s">
        <v>149</v>
      </c>
      <c r="D3" s="80" t="s">
        <v>186</v>
      </c>
      <c r="E3" s="46" t="s">
        <v>150</v>
      </c>
    </row>
    <row r="4" spans="1:5" customFormat="1" ht="24">
      <c r="A4" s="45">
        <v>2</v>
      </c>
      <c r="B4" s="46" t="s">
        <v>123</v>
      </c>
      <c r="C4" s="46" t="s">
        <v>151</v>
      </c>
      <c r="D4" s="80" t="s">
        <v>186</v>
      </c>
      <c r="E4" s="46" t="s">
        <v>150</v>
      </c>
    </row>
    <row r="5" spans="1:5" customFormat="1" ht="24">
      <c r="A5" s="45">
        <v>3</v>
      </c>
      <c r="B5" s="46" t="s">
        <v>124</v>
      </c>
      <c r="C5" s="46" t="s">
        <v>153</v>
      </c>
      <c r="D5" s="80" t="s">
        <v>186</v>
      </c>
      <c r="E5" s="46" t="s">
        <v>150</v>
      </c>
    </row>
    <row r="6" spans="1:5" customFormat="1" ht="24">
      <c r="A6" s="45">
        <v>4</v>
      </c>
      <c r="B6" s="46" t="s">
        <v>125</v>
      </c>
      <c r="C6" s="46" t="s">
        <v>152</v>
      </c>
      <c r="D6" s="80" t="s">
        <v>186</v>
      </c>
      <c r="E6" s="46" t="s">
        <v>150</v>
      </c>
    </row>
    <row r="7" spans="1:5" customFormat="1" ht="24">
      <c r="A7" s="45">
        <v>5</v>
      </c>
      <c r="B7" s="46" t="s">
        <v>126</v>
      </c>
      <c r="C7" s="46" t="s">
        <v>153</v>
      </c>
      <c r="D7" s="80" t="s">
        <v>186</v>
      </c>
      <c r="E7" s="46" t="s">
        <v>150</v>
      </c>
    </row>
    <row r="8" spans="1:5" customFormat="1" ht="24">
      <c r="A8" s="45">
        <v>6</v>
      </c>
      <c r="B8" s="46" t="s">
        <v>127</v>
      </c>
      <c r="C8" s="46" t="s">
        <v>153</v>
      </c>
      <c r="D8" s="80" t="s">
        <v>186</v>
      </c>
      <c r="E8" s="46" t="s">
        <v>150</v>
      </c>
    </row>
    <row r="9" spans="1:5" customFormat="1" ht="24">
      <c r="A9" s="45">
        <v>7</v>
      </c>
      <c r="B9" s="46" t="s">
        <v>128</v>
      </c>
      <c r="C9" s="46" t="s">
        <v>154</v>
      </c>
      <c r="D9" s="80" t="s">
        <v>186</v>
      </c>
      <c r="E9" s="46" t="s">
        <v>150</v>
      </c>
    </row>
    <row r="10" spans="1:5" customFormat="1" ht="24">
      <c r="A10" s="45">
        <v>8</v>
      </c>
      <c r="B10" s="46" t="s">
        <v>129</v>
      </c>
      <c r="C10" s="46" t="s">
        <v>149</v>
      </c>
      <c r="D10" s="80" t="s">
        <v>186</v>
      </c>
      <c r="E10" s="46" t="s">
        <v>150</v>
      </c>
    </row>
    <row r="11" spans="1:5" customFormat="1" ht="24">
      <c r="A11" s="45">
        <v>9</v>
      </c>
      <c r="B11" s="46" t="s">
        <v>130</v>
      </c>
      <c r="C11" s="46" t="s">
        <v>153</v>
      </c>
      <c r="D11" s="80" t="s">
        <v>186</v>
      </c>
      <c r="E11" s="46" t="s">
        <v>150</v>
      </c>
    </row>
    <row r="12" spans="1:5" customFormat="1" ht="24">
      <c r="A12" s="45">
        <v>10</v>
      </c>
      <c r="B12" s="46" t="s">
        <v>131</v>
      </c>
      <c r="C12" s="46" t="s">
        <v>153</v>
      </c>
      <c r="D12" s="80" t="s">
        <v>186</v>
      </c>
      <c r="E12" s="46" t="s">
        <v>150</v>
      </c>
    </row>
    <row r="13" spans="1:5" customFormat="1" ht="24">
      <c r="A13" s="45">
        <v>11</v>
      </c>
      <c r="B13" s="46" t="s">
        <v>132</v>
      </c>
      <c r="C13" s="46" t="s">
        <v>153</v>
      </c>
      <c r="D13" s="80" t="s">
        <v>186</v>
      </c>
      <c r="E13" s="46" t="s">
        <v>150</v>
      </c>
    </row>
    <row r="14" spans="1:5" customFormat="1" ht="24">
      <c r="A14" s="45">
        <v>12</v>
      </c>
      <c r="B14" s="46" t="s">
        <v>133</v>
      </c>
      <c r="C14" s="46" t="s">
        <v>153</v>
      </c>
      <c r="D14" s="80" t="s">
        <v>186</v>
      </c>
      <c r="E14" s="46" t="s">
        <v>150</v>
      </c>
    </row>
    <row r="15" spans="1:5" customFormat="1" ht="24">
      <c r="A15" s="45">
        <v>13</v>
      </c>
      <c r="B15" s="46" t="s">
        <v>134</v>
      </c>
      <c r="C15" s="46" t="s">
        <v>154</v>
      </c>
      <c r="D15" s="80" t="s">
        <v>186</v>
      </c>
      <c r="E15" s="46" t="s">
        <v>150</v>
      </c>
    </row>
    <row r="16" spans="1:5" customFormat="1" ht="24">
      <c r="A16" s="45">
        <v>14</v>
      </c>
      <c r="B16" s="46" t="s">
        <v>135</v>
      </c>
      <c r="C16" s="46" t="s">
        <v>155</v>
      </c>
      <c r="D16" s="80" t="s">
        <v>186</v>
      </c>
      <c r="E16" s="46" t="s">
        <v>150</v>
      </c>
    </row>
    <row r="17" spans="1:5" customFormat="1" ht="24">
      <c r="A17" s="45">
        <v>15</v>
      </c>
      <c r="B17" s="46" t="s">
        <v>136</v>
      </c>
      <c r="C17" s="46" t="s">
        <v>155</v>
      </c>
      <c r="D17" s="80" t="s">
        <v>186</v>
      </c>
      <c r="E17" s="46" t="s">
        <v>150</v>
      </c>
    </row>
    <row r="18" spans="1:5" customFormat="1" ht="24">
      <c r="A18" s="45">
        <v>16</v>
      </c>
      <c r="B18" s="46" t="s">
        <v>137</v>
      </c>
      <c r="C18" s="46" t="s">
        <v>155</v>
      </c>
      <c r="D18" s="80" t="s">
        <v>186</v>
      </c>
      <c r="E18" s="46" t="s">
        <v>150</v>
      </c>
    </row>
    <row r="19" spans="1:5" customFormat="1" ht="24">
      <c r="A19" s="45">
        <v>17</v>
      </c>
      <c r="B19" s="46" t="s">
        <v>138</v>
      </c>
      <c r="C19" s="46" t="s">
        <v>153</v>
      </c>
      <c r="D19" s="80" t="s">
        <v>186</v>
      </c>
      <c r="E19" s="46" t="s">
        <v>150</v>
      </c>
    </row>
    <row r="20" spans="1:5" customFormat="1" ht="24">
      <c r="A20" s="45">
        <v>18</v>
      </c>
      <c r="B20" s="46" t="s">
        <v>139</v>
      </c>
      <c r="C20" s="46" t="s">
        <v>153</v>
      </c>
      <c r="D20" s="80" t="s">
        <v>186</v>
      </c>
      <c r="E20" s="46" t="s">
        <v>150</v>
      </c>
    </row>
    <row r="21" spans="1:5" customFormat="1" ht="24">
      <c r="A21" s="45">
        <v>19</v>
      </c>
      <c r="B21" s="46" t="s">
        <v>140</v>
      </c>
      <c r="C21" s="46" t="s">
        <v>154</v>
      </c>
      <c r="D21" s="80" t="s">
        <v>186</v>
      </c>
      <c r="E21" s="46" t="s">
        <v>150</v>
      </c>
    </row>
    <row r="22" spans="1:5" customFormat="1" ht="24">
      <c r="A22" s="45">
        <v>20</v>
      </c>
      <c r="B22" s="46" t="s">
        <v>141</v>
      </c>
      <c r="C22" s="46" t="s">
        <v>156</v>
      </c>
      <c r="D22" s="80" t="s">
        <v>186</v>
      </c>
      <c r="E22" s="46" t="s">
        <v>150</v>
      </c>
    </row>
    <row r="23" spans="1:5" customFormat="1" ht="24">
      <c r="A23" s="45">
        <v>21</v>
      </c>
      <c r="B23" s="46" t="s">
        <v>142</v>
      </c>
      <c r="C23" s="46" t="s">
        <v>157</v>
      </c>
      <c r="D23" s="80" t="s">
        <v>186</v>
      </c>
      <c r="E23" s="46" t="s">
        <v>150</v>
      </c>
    </row>
    <row r="24" spans="1:5" customFormat="1" ht="24">
      <c r="A24" s="45">
        <v>22</v>
      </c>
      <c r="B24" s="46" t="s">
        <v>143</v>
      </c>
      <c r="C24" s="46" t="s">
        <v>154</v>
      </c>
      <c r="D24" s="80" t="s">
        <v>186</v>
      </c>
      <c r="E24" s="46" t="s">
        <v>150</v>
      </c>
    </row>
    <row r="25" spans="1:5" customFormat="1" ht="24">
      <c r="A25" s="45">
        <v>23</v>
      </c>
      <c r="B25" s="46" t="s">
        <v>144</v>
      </c>
      <c r="C25" s="46" t="s">
        <v>158</v>
      </c>
      <c r="D25" s="80" t="s">
        <v>186</v>
      </c>
      <c r="E25" s="46" t="s">
        <v>150</v>
      </c>
    </row>
    <row r="26" spans="1:5" customFormat="1" ht="24">
      <c r="A26" s="45">
        <v>24</v>
      </c>
      <c r="B26" s="46" t="s">
        <v>145</v>
      </c>
      <c r="C26" s="46" t="s">
        <v>153</v>
      </c>
      <c r="D26" s="80" t="s">
        <v>186</v>
      </c>
      <c r="E26" s="46" t="s">
        <v>150</v>
      </c>
    </row>
    <row r="27" spans="1:5" customFormat="1" ht="24">
      <c r="A27" s="45">
        <v>25</v>
      </c>
      <c r="B27" s="46" t="s">
        <v>146</v>
      </c>
      <c r="C27" s="46" t="s">
        <v>153</v>
      </c>
      <c r="D27" s="80" t="s">
        <v>186</v>
      </c>
      <c r="E27" s="46" t="s">
        <v>150</v>
      </c>
    </row>
    <row r="28" spans="1:5" customFormat="1" ht="24">
      <c r="A28" s="45">
        <v>26</v>
      </c>
      <c r="B28" s="46" t="s">
        <v>147</v>
      </c>
      <c r="C28" s="46" t="s">
        <v>158</v>
      </c>
      <c r="D28" s="80" t="s">
        <v>186</v>
      </c>
      <c r="E28" s="46" t="s">
        <v>150</v>
      </c>
    </row>
    <row r="29" spans="1:5" customFormat="1" ht="24">
      <c r="A29" s="28">
        <v>27</v>
      </c>
      <c r="B29" s="46" t="s">
        <v>148</v>
      </c>
      <c r="C29" s="46" t="s">
        <v>152</v>
      </c>
      <c r="D29" s="80" t="s">
        <v>186</v>
      </c>
      <c r="E29" s="46" t="s">
        <v>150</v>
      </c>
    </row>
    <row r="30" spans="1:5" ht="95.25" customHeight="1">
      <c r="A30" s="48" t="s">
        <v>5</v>
      </c>
      <c r="B30" s="93" t="s">
        <v>187</v>
      </c>
      <c r="C30" s="93"/>
      <c r="D30" s="93"/>
      <c r="E30" s="93"/>
    </row>
    <row r="31" spans="1:5" ht="95.25" customHeight="1"/>
  </sheetData>
  <mergeCells count="2">
    <mergeCell ref="B30:E30"/>
    <mergeCell ref="A1:E1"/>
  </mergeCells>
  <phoneticPr fontId="2" type="noConversion"/>
  <pageMargins left="0.70866141732283472" right="0.70866141732283472" top="0.35433070866141736" bottom="0.35433070866141736" header="0.31496062992125984" footer="0.1181102362204724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2.技术需求及数量表</vt:lpstr>
      <vt:lpstr>3.技术需求偏离表(格式)</vt:lpstr>
      <vt:lpstr>4.分项报价表(格式)</vt:lpstr>
      <vt:lpstr>5.产品图片</vt:lpstr>
      <vt:lpstr>6.首检清单</vt:lpstr>
      <vt:lpstr>'2.技术需求及数量表'!Print_Titles</vt:lpstr>
      <vt:lpstr>'3.技术需求偏离表(格式)'!Print_Titles</vt:lpstr>
      <vt:lpstr>'4.分项报价表(格式)'!Print_Titles</vt:lpstr>
      <vt:lpstr>'5.产品图片'!Print_Titles</vt:lpstr>
      <vt:lpstr>'6.首检清单'!Print_Titles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NNRT</cp:lastModifiedBy>
  <cp:lastPrinted>2018-12-07T03:11:13Z</cp:lastPrinted>
  <dcterms:created xsi:type="dcterms:W3CDTF">2015-10-27T02:38:08Z</dcterms:created>
  <dcterms:modified xsi:type="dcterms:W3CDTF">2019-01-02T07:11:07Z</dcterms:modified>
</cp:coreProperties>
</file>